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795" windowHeight="12120" activeTab="3"/>
  </bookViews>
  <sheets>
    <sheet name="Sen" sheetId="1" r:id="rId1"/>
    <sheet name="Jun" sheetId="2" r:id="rId2"/>
    <sheet name="Prejun" sheetId="3" r:id="rId3"/>
    <sheet name="Gesamt" sheetId="4" r:id="rId4"/>
  </sheets>
  <externalReferences>
    <externalReference r:id="rId7"/>
  </externalReferences>
  <definedNames>
    <definedName name="_xlnm.Print_Titles" localSheetId="3">'Gesamt'!$1:$1</definedName>
  </definedNames>
  <calcPr fullCalcOnLoad="1"/>
</workbook>
</file>

<file path=xl/sharedStrings.xml><?xml version="1.0" encoding="utf-8"?>
<sst xmlns="http://schemas.openxmlformats.org/spreadsheetml/2006/main" count="357" uniqueCount="68">
  <si>
    <t>Rang</t>
  </si>
  <si>
    <t>NAME</t>
  </si>
  <si>
    <t>Verein</t>
  </si>
  <si>
    <t>Jg.</t>
  </si>
  <si>
    <t>Nat.</t>
  </si>
  <si>
    <t>KAT</t>
  </si>
  <si>
    <t>Seil</t>
  </si>
  <si>
    <t>Reifen</t>
  </si>
  <si>
    <t>Ball</t>
  </si>
  <si>
    <t>Keule</t>
  </si>
  <si>
    <t>Band</t>
  </si>
  <si>
    <t>Gesamt</t>
  </si>
  <si>
    <t>Prejuniorinnen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</si>
  <si>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</si>
  <si>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</si>
  <si>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</si>
  <si>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</si>
  <si>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</si>
  <si>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</si>
  <si>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</si>
  <si>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</si>
  <si>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</si>
  <si>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</si>
  <si>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</si>
  <si>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</si>
  <si>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Juniorinnen</t>
  </si>
  <si>
    <t>Seniorinnen</t>
  </si>
  <si>
    <t>BUL</t>
  </si>
  <si>
    <t>C1</t>
  </si>
  <si>
    <t>HUN</t>
  </si>
  <si>
    <t>BOTSEVA Diljana</t>
  </si>
  <si>
    <t>Club Akademik</t>
  </si>
  <si>
    <t>Pre</t>
  </si>
  <si>
    <t>HAIDINGER Olivia</t>
  </si>
  <si>
    <t>ATG</t>
  </si>
  <si>
    <t>AUT</t>
  </si>
  <si>
    <t>SCHREIBER Karin</t>
  </si>
  <si>
    <t>KRAJCZAR Petra</t>
  </si>
  <si>
    <t/>
  </si>
  <si>
    <t>BRACH Aleksandra</t>
  </si>
  <si>
    <t>PTG Sokol Krakow</t>
  </si>
  <si>
    <t>POL</t>
  </si>
  <si>
    <t>LESKOVEC Tinka</t>
  </si>
  <si>
    <t>KSRG Siska</t>
  </si>
  <si>
    <t>SLO</t>
  </si>
  <si>
    <t>GEORGIEVA Stela</t>
  </si>
  <si>
    <t>Club Iliana</t>
  </si>
  <si>
    <t>FORTUNA Kinga</t>
  </si>
  <si>
    <t>MEDICS Bogata</t>
  </si>
  <si>
    <t>NAIS Lisa</t>
  </si>
  <si>
    <t>BOGDAN Bianka</t>
  </si>
  <si>
    <t>WEGSCHEIDER Natascha</t>
  </si>
  <si>
    <t>JUN</t>
  </si>
  <si>
    <t>PEYCHEVA Desislava</t>
  </si>
  <si>
    <t>LANZER Barbara</t>
  </si>
  <si>
    <t>VANDOR Agnes</t>
  </si>
  <si>
    <t>KRIVEC Lara</t>
  </si>
  <si>
    <t>GAWRONSKA Sandra</t>
  </si>
  <si>
    <t>STOIMENOVA Marina</t>
  </si>
  <si>
    <t>SEN</t>
  </si>
  <si>
    <t>SZEGÖ Erika</t>
  </si>
  <si>
    <t>HORTI Krisztina</t>
  </si>
  <si>
    <t>JUSTIN Mojca</t>
  </si>
  <si>
    <t>club Akademik</t>
  </si>
  <si>
    <t>Finali from each nation 1 girl and from Austria 2</t>
  </si>
  <si>
    <t>from each nation 1 gymnast und from austria 2</t>
  </si>
  <si>
    <t>Hungary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</si>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</sst>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mmdd"/>
    <numFmt numFmtId="187" formatCode="0.000"/>
    <numFmt numFmtId="188" formatCode="0.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87" fontId="3" fillId="2" borderId="2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 horizontal="center"/>
    </xf>
    <xf numFmtId="187" fontId="3" fillId="0" borderId="3" xfId="0" applyNumberFormat="1" applyFont="1" applyFill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7" fontId="3" fillId="2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87" fontId="5" fillId="2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8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7" fontId="7" fillId="0" borderId="0" xfId="0" applyNumberFormat="1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zoberni1\Lokale%20Einstellungen\Temporary%20Internet%20Files\OLKAC\Auswertung%20Sa%20%204%2010%202008%20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eil"/>
      <sheetName val="Reifen"/>
      <sheetName val="Ball"/>
      <sheetName val="Keule"/>
      <sheetName val="Band"/>
      <sheetName val="Gesamt"/>
      <sheetName val="Prejun"/>
      <sheetName val="Jun"/>
      <sheetName val="Sen"/>
    </sheetNames>
    <sheetDataSet>
      <sheetData sheetId="0">
        <row r="2">
          <cell r="B2" t="str">
            <v>VACHEVA Maya</v>
          </cell>
          <cell r="C2" t="str">
            <v>Levski plus</v>
          </cell>
          <cell r="D2" t="str">
            <v>BUL</v>
          </cell>
          <cell r="E2" t="str">
            <v>Pre</v>
          </cell>
          <cell r="F2">
            <v>1995</v>
          </cell>
        </row>
        <row r="3">
          <cell r="B3" t="str">
            <v>BRACH Aleksandra</v>
          </cell>
          <cell r="C3" t="str">
            <v>PTG Sokol Krakow</v>
          </cell>
          <cell r="D3" t="str">
            <v>POL</v>
          </cell>
          <cell r="E3" t="str">
            <v>Pre</v>
          </cell>
          <cell r="F3">
            <v>1995</v>
          </cell>
        </row>
        <row r="4">
          <cell r="B4" t="str">
            <v>KRAJCZAR Petra</v>
          </cell>
          <cell r="D4" t="str">
            <v>HUN</v>
          </cell>
          <cell r="E4" t="str">
            <v>Pre</v>
          </cell>
          <cell r="F4">
            <v>1995</v>
          </cell>
        </row>
        <row r="5">
          <cell r="B5" t="str">
            <v>BOGDAN Bianka</v>
          </cell>
          <cell r="D5" t="str">
            <v>HUN</v>
          </cell>
          <cell r="E5" t="str">
            <v>Pre</v>
          </cell>
          <cell r="F5">
            <v>1995</v>
          </cell>
        </row>
        <row r="6">
          <cell r="B6" t="str">
            <v>NAIS Lisa</v>
          </cell>
          <cell r="C6" t="str">
            <v>ATG</v>
          </cell>
          <cell r="D6" t="str">
            <v>AUT</v>
          </cell>
          <cell r="E6" t="str">
            <v>Pre</v>
          </cell>
          <cell r="F6">
            <v>1995</v>
          </cell>
        </row>
        <row r="7">
          <cell r="B7" t="str">
            <v>SCHREIBER Karin</v>
          </cell>
          <cell r="C7" t="str">
            <v>ATG</v>
          </cell>
          <cell r="D7" t="str">
            <v>AUT</v>
          </cell>
          <cell r="E7" t="str">
            <v>Pre</v>
          </cell>
          <cell r="F7">
            <v>1995</v>
          </cell>
        </row>
        <row r="8">
          <cell r="B8" t="str">
            <v>LESKOVEC Tinka</v>
          </cell>
          <cell r="C8" t="str">
            <v>KSRG Siska</v>
          </cell>
          <cell r="D8" t="str">
            <v>SLO</v>
          </cell>
          <cell r="E8" t="str">
            <v>Pre</v>
          </cell>
          <cell r="F8">
            <v>1995</v>
          </cell>
        </row>
        <row r="9">
          <cell r="B9" t="str">
            <v>FORTUNA Kinga</v>
          </cell>
          <cell r="C9" t="str">
            <v>PTG Sokol Krakow</v>
          </cell>
          <cell r="D9" t="str">
            <v>POL</v>
          </cell>
          <cell r="E9" t="str">
            <v>Pre</v>
          </cell>
          <cell r="F9">
            <v>1995</v>
          </cell>
        </row>
        <row r="10">
          <cell r="B10" t="str">
            <v>HAIDINGER Olivia</v>
          </cell>
          <cell r="C10" t="str">
            <v>ATG</v>
          </cell>
          <cell r="D10" t="str">
            <v>AUT</v>
          </cell>
          <cell r="E10" t="str">
            <v>Pre</v>
          </cell>
          <cell r="F10">
            <v>1995</v>
          </cell>
        </row>
        <row r="11">
          <cell r="B11" t="str">
            <v>GEORGIEVA Stela</v>
          </cell>
          <cell r="C11" t="str">
            <v>Club Iliana</v>
          </cell>
          <cell r="D11" t="str">
            <v>BUL</v>
          </cell>
          <cell r="E11" t="str">
            <v>Pre</v>
          </cell>
          <cell r="F11">
            <v>1995</v>
          </cell>
        </row>
        <row r="12">
          <cell r="B12" t="str">
            <v>MEDICS Bogata</v>
          </cell>
          <cell r="D12" t="str">
            <v>HUN</v>
          </cell>
          <cell r="E12" t="str">
            <v>Pre</v>
          </cell>
          <cell r="F12">
            <v>1995</v>
          </cell>
        </row>
        <row r="13">
          <cell r="B13" t="str">
            <v>BOTSEVA Diljana</v>
          </cell>
          <cell r="C13" t="str">
            <v>Club Akademik</v>
          </cell>
          <cell r="D13" t="str">
            <v>BUL</v>
          </cell>
          <cell r="E13" t="str">
            <v>Pre</v>
          </cell>
          <cell r="F13">
            <v>1995</v>
          </cell>
        </row>
        <row r="14">
          <cell r="B14" t="str">
            <v>VERTACNIK Lena</v>
          </cell>
          <cell r="C14" t="str">
            <v>ATG</v>
          </cell>
          <cell r="D14" t="str">
            <v>AUT</v>
          </cell>
          <cell r="E14" t="str">
            <v>JUN</v>
          </cell>
          <cell r="F14">
            <v>1993</v>
          </cell>
        </row>
        <row r="15">
          <cell r="B15" t="str">
            <v>GAWRONSKA Sandra</v>
          </cell>
          <cell r="C15" t="str">
            <v>PTG Sokol Krakow</v>
          </cell>
          <cell r="D15" t="str">
            <v>POL</v>
          </cell>
          <cell r="E15" t="str">
            <v>JUN</v>
          </cell>
          <cell r="F15">
            <v>1994</v>
          </cell>
        </row>
        <row r="16">
          <cell r="B16" t="str">
            <v>FAZEKAS Regina</v>
          </cell>
          <cell r="D16" t="str">
            <v>HUN</v>
          </cell>
          <cell r="F16">
            <v>1994</v>
          </cell>
        </row>
        <row r="17">
          <cell r="B17" t="str">
            <v>PILHATSCH Victoria</v>
          </cell>
          <cell r="C17" t="str">
            <v>ATG</v>
          </cell>
          <cell r="D17" t="str">
            <v>AUT</v>
          </cell>
          <cell r="E17" t="str">
            <v>JUN</v>
          </cell>
          <cell r="F17">
            <v>1994</v>
          </cell>
        </row>
        <row r="18">
          <cell r="B18" t="str">
            <v>WEGSCHEIDER Natascha</v>
          </cell>
          <cell r="C18" t="str">
            <v>ATG</v>
          </cell>
          <cell r="D18" t="str">
            <v>AUT</v>
          </cell>
          <cell r="E18" t="str">
            <v>JUN</v>
          </cell>
          <cell r="F18">
            <v>1994</v>
          </cell>
        </row>
        <row r="19">
          <cell r="B19" t="str">
            <v>PEYCHEVA Desislava</v>
          </cell>
          <cell r="C19" t="str">
            <v>Club Iliana</v>
          </cell>
          <cell r="D19" t="str">
            <v>BUL</v>
          </cell>
          <cell r="E19" t="str">
            <v>JUN</v>
          </cell>
          <cell r="F19">
            <v>1993</v>
          </cell>
        </row>
        <row r="20">
          <cell r="B20" t="str">
            <v>ANDONOVA Sabrina</v>
          </cell>
          <cell r="C20" t="str">
            <v>Levski Triaditza</v>
          </cell>
          <cell r="D20" t="str">
            <v>BUL</v>
          </cell>
          <cell r="E20" t="str">
            <v>JUN</v>
          </cell>
          <cell r="F20">
            <v>1993</v>
          </cell>
        </row>
        <row r="21">
          <cell r="B21" t="str">
            <v>KRIVEC Lara</v>
          </cell>
          <cell r="C21" t="str">
            <v>KSRG Siska</v>
          </cell>
          <cell r="D21" t="str">
            <v>SLO</v>
          </cell>
          <cell r="E21" t="str">
            <v>JUN</v>
          </cell>
        </row>
        <row r="22">
          <cell r="B22" t="str">
            <v>LANZER Barbara</v>
          </cell>
          <cell r="C22" t="str">
            <v>ATG</v>
          </cell>
          <cell r="D22" t="str">
            <v>AUT</v>
          </cell>
          <cell r="E22" t="str">
            <v>JUN</v>
          </cell>
          <cell r="F22">
            <v>1993</v>
          </cell>
        </row>
        <row r="23">
          <cell r="B23" t="str">
            <v>UR KRINOVA Kamelia</v>
          </cell>
          <cell r="C23" t="str">
            <v>Levski plus</v>
          </cell>
          <cell r="D23" t="str">
            <v>BUL</v>
          </cell>
          <cell r="E23" t="str">
            <v>JUN</v>
          </cell>
          <cell r="F23">
            <v>1994</v>
          </cell>
        </row>
        <row r="24">
          <cell r="B24" t="str">
            <v>VANDOR Agnes</v>
          </cell>
          <cell r="D24" t="str">
            <v>HUN</v>
          </cell>
          <cell r="E24" t="str">
            <v>JUN</v>
          </cell>
          <cell r="F24">
            <v>1993</v>
          </cell>
        </row>
        <row r="25">
          <cell r="B25" t="str">
            <v>HORTI Krisztina</v>
          </cell>
          <cell r="C25" t="str">
            <v>ATG</v>
          </cell>
          <cell r="D25" t="str">
            <v>AUT</v>
          </cell>
          <cell r="E25" t="str">
            <v>SEN</v>
          </cell>
          <cell r="F25">
            <v>1991</v>
          </cell>
        </row>
        <row r="26">
          <cell r="B26" t="str">
            <v>JUSTIN Mojca</v>
          </cell>
          <cell r="C26" t="str">
            <v>KSRG Siska</v>
          </cell>
          <cell r="D26" t="str">
            <v>SLO</v>
          </cell>
          <cell r="E26" t="str">
            <v>SEN</v>
          </cell>
        </row>
        <row r="27">
          <cell r="B27" t="str">
            <v>SZEGEI Janka</v>
          </cell>
          <cell r="D27" t="str">
            <v>HUN</v>
          </cell>
          <cell r="E27" t="str">
            <v>SEN</v>
          </cell>
        </row>
        <row r="28">
          <cell r="B28" t="str">
            <v>TOCHEVA Petja</v>
          </cell>
          <cell r="C28" t="str">
            <v>Levski plus</v>
          </cell>
          <cell r="D28" t="str">
            <v>BUL</v>
          </cell>
          <cell r="E28" t="str">
            <v>SEN</v>
          </cell>
        </row>
        <row r="29">
          <cell r="B29" t="str">
            <v>SZEGÖ Erika</v>
          </cell>
          <cell r="E29" t="str">
            <v>SEN</v>
          </cell>
          <cell r="F29">
            <v>1992</v>
          </cell>
        </row>
        <row r="30">
          <cell r="B30" t="str">
            <v>STOIMENOVA Marina</v>
          </cell>
          <cell r="E30" t="str">
            <v>SEN</v>
          </cell>
        </row>
        <row r="31">
          <cell r="B31" t="str">
            <v>ATANASOVA Cvetelina</v>
          </cell>
          <cell r="C31" t="str">
            <v>Club Iliana</v>
          </cell>
          <cell r="D31" t="str">
            <v>BUL</v>
          </cell>
          <cell r="E31" t="str">
            <v>SEN</v>
          </cell>
          <cell r="F31">
            <v>1990</v>
          </cell>
        </row>
        <row r="32">
          <cell r="B32" t="str">
            <v>PALATOVSKA Tzvetelina</v>
          </cell>
          <cell r="C32" t="str">
            <v>Levski Triaditza</v>
          </cell>
          <cell r="D32" t="str">
            <v>BUL</v>
          </cell>
          <cell r="F32">
            <v>1991</v>
          </cell>
        </row>
      </sheetData>
      <sheetData sheetId="1">
        <row r="3">
          <cell r="S3">
            <v>17.05</v>
          </cell>
        </row>
        <row r="4">
          <cell r="S4">
            <v>15.741666666666667</v>
          </cell>
        </row>
        <row r="5">
          <cell r="S5">
            <v>17.05833333333333</v>
          </cell>
        </row>
        <row r="6">
          <cell r="S6">
            <v>15.3</v>
          </cell>
        </row>
        <row r="7">
          <cell r="S7">
            <v>16.76666666666667</v>
          </cell>
        </row>
        <row r="9">
          <cell r="S9">
            <v>18.083333333333332</v>
          </cell>
        </row>
        <row r="10">
          <cell r="S10">
            <v>14.06666666666667</v>
          </cell>
        </row>
        <row r="11">
          <cell r="S11">
            <v>15.05</v>
          </cell>
        </row>
        <row r="12">
          <cell r="S12">
            <v>19.683333333333334</v>
          </cell>
        </row>
        <row r="13">
          <cell r="S13">
            <v>19.8</v>
          </cell>
        </row>
        <row r="14">
          <cell r="S14">
            <v>15.924999999999999</v>
          </cell>
        </row>
        <row r="15">
          <cell r="S15">
            <v>20.666666666666668</v>
          </cell>
        </row>
        <row r="16">
          <cell r="S16">
            <v>19.825</v>
          </cell>
        </row>
        <row r="17">
          <cell r="S17">
            <v>16.4</v>
          </cell>
        </row>
        <row r="18">
          <cell r="S18">
            <v>13.85</v>
          </cell>
        </row>
        <row r="19">
          <cell r="S19">
            <v>19.224999999999998</v>
          </cell>
        </row>
        <row r="20">
          <cell r="S20">
            <v>22.4</v>
          </cell>
        </row>
        <row r="21">
          <cell r="S21">
            <v>21</v>
          </cell>
        </row>
        <row r="22">
          <cell r="S22">
            <v>19.325</v>
          </cell>
        </row>
        <row r="23">
          <cell r="S23">
            <v>17.475</v>
          </cell>
        </row>
        <row r="24">
          <cell r="S24">
            <v>20.95</v>
          </cell>
        </row>
        <row r="25">
          <cell r="S25">
            <v>19.05</v>
          </cell>
        </row>
        <row r="26">
          <cell r="S26">
            <v>18.525</v>
          </cell>
        </row>
        <row r="28">
          <cell r="S28">
            <v>11.799999999999999</v>
          </cell>
        </row>
        <row r="29">
          <cell r="S29">
            <v>11.175</v>
          </cell>
        </row>
        <row r="30">
          <cell r="S30">
            <v>11.025</v>
          </cell>
        </row>
        <row r="31">
          <cell r="S31">
            <v>13.325</v>
          </cell>
        </row>
        <row r="32">
          <cell r="S32">
            <v>12.075</v>
          </cell>
        </row>
        <row r="33">
          <cell r="S33">
            <v>16.125</v>
          </cell>
        </row>
        <row r="34">
          <cell r="S34">
            <v>12.899999999999999</v>
          </cell>
        </row>
        <row r="35">
          <cell r="S35">
            <v>13.725</v>
          </cell>
        </row>
      </sheetData>
      <sheetData sheetId="2">
        <row r="3">
          <cell r="S3">
            <v>17.291666666666668</v>
          </cell>
        </row>
        <row r="4">
          <cell r="S4">
            <v>14.825</v>
          </cell>
        </row>
        <row r="5">
          <cell r="S5">
            <v>15.816666666666666</v>
          </cell>
        </row>
        <row r="6">
          <cell r="S6">
            <v>15.983333333333334</v>
          </cell>
        </row>
        <row r="7">
          <cell r="S7">
            <v>18.416666666666668</v>
          </cell>
        </row>
        <row r="9">
          <cell r="S9">
            <v>18.583333333333332</v>
          </cell>
        </row>
        <row r="10">
          <cell r="S10">
            <v>16.325</v>
          </cell>
        </row>
        <row r="11">
          <cell r="S11">
            <v>16.091666666666665</v>
          </cell>
        </row>
        <row r="12">
          <cell r="S12">
            <v>18.5</v>
          </cell>
        </row>
        <row r="13">
          <cell r="S13">
            <v>21.73333333333333</v>
          </cell>
        </row>
        <row r="14">
          <cell r="S14">
            <v>16.025</v>
          </cell>
        </row>
        <row r="15">
          <cell r="S15">
            <v>17.083333333333332</v>
          </cell>
        </row>
        <row r="16">
          <cell r="S16">
            <v>18.450000000000003</v>
          </cell>
        </row>
        <row r="17">
          <cell r="S17">
            <v>15.875</v>
          </cell>
        </row>
        <row r="18">
          <cell r="S18">
            <v>15.2</v>
          </cell>
        </row>
        <row r="19">
          <cell r="S19">
            <v>19.2</v>
          </cell>
        </row>
        <row r="20">
          <cell r="S20">
            <v>22.225</v>
          </cell>
        </row>
        <row r="21">
          <cell r="S21">
            <v>21.275</v>
          </cell>
        </row>
        <row r="22">
          <cell r="S22">
            <v>20.025</v>
          </cell>
        </row>
        <row r="23">
          <cell r="S23">
            <v>16.150000000000002</v>
          </cell>
        </row>
        <row r="24">
          <cell r="S24">
            <v>20.799999999999997</v>
          </cell>
        </row>
        <row r="25">
          <cell r="S25">
            <v>18.4</v>
          </cell>
        </row>
        <row r="26">
          <cell r="S26">
            <v>19.425</v>
          </cell>
        </row>
        <row r="28">
          <cell r="S28">
            <v>12.575</v>
          </cell>
        </row>
        <row r="29">
          <cell r="S29">
            <v>12.475000000000001</v>
          </cell>
        </row>
        <row r="30">
          <cell r="S30">
            <v>11.25</v>
          </cell>
        </row>
        <row r="31">
          <cell r="S31">
            <v>13.575</v>
          </cell>
        </row>
        <row r="32">
          <cell r="S32">
            <v>12.15</v>
          </cell>
        </row>
        <row r="33">
          <cell r="S33">
            <v>17.025</v>
          </cell>
        </row>
        <row r="34">
          <cell r="S34">
            <v>14.5</v>
          </cell>
        </row>
        <row r="35">
          <cell r="S35">
            <v>12.95</v>
          </cell>
        </row>
      </sheetData>
      <sheetData sheetId="3">
        <row r="3">
          <cell r="S3">
            <v>17.099999999999998</v>
          </cell>
        </row>
        <row r="4">
          <cell r="S4">
            <v>14.916666666666666</v>
          </cell>
        </row>
        <row r="5">
          <cell r="S5">
            <v>16.391666666666666</v>
          </cell>
        </row>
        <row r="6">
          <cell r="S6">
            <v>17.775</v>
          </cell>
        </row>
        <row r="7">
          <cell r="S7">
            <v>18.858333333333334</v>
          </cell>
        </row>
        <row r="9">
          <cell r="S9">
            <v>17.76666666666667</v>
          </cell>
        </row>
        <row r="10">
          <cell r="S10">
            <v>15.683333333333334</v>
          </cell>
        </row>
        <row r="11">
          <cell r="S11">
            <v>16.241666666666667</v>
          </cell>
        </row>
        <row r="12">
          <cell r="S12">
            <v>18.458333333333336</v>
          </cell>
        </row>
        <row r="13">
          <cell r="S13">
            <v>18.9</v>
          </cell>
        </row>
        <row r="14">
          <cell r="S14">
            <v>12.708333333333336</v>
          </cell>
        </row>
        <row r="15">
          <cell r="S15">
            <v>20.35</v>
          </cell>
        </row>
        <row r="16">
          <cell r="S16">
            <v>17.025000000000002</v>
          </cell>
        </row>
        <row r="17">
          <cell r="S17">
            <v>17.1</v>
          </cell>
        </row>
        <row r="18">
          <cell r="S18">
            <v>17.825000000000003</v>
          </cell>
        </row>
        <row r="19">
          <cell r="S19">
            <v>16.85</v>
          </cell>
        </row>
        <row r="20">
          <cell r="S20">
            <v>22.799999999999997</v>
          </cell>
        </row>
        <row r="21">
          <cell r="S21">
            <v>20.75</v>
          </cell>
        </row>
        <row r="22">
          <cell r="S22">
            <v>19.475</v>
          </cell>
        </row>
        <row r="23">
          <cell r="S23">
            <v>17.975</v>
          </cell>
        </row>
        <row r="24">
          <cell r="S24">
            <v>21.925</v>
          </cell>
        </row>
        <row r="25">
          <cell r="S25">
            <v>18.875</v>
          </cell>
        </row>
        <row r="26">
          <cell r="S26">
            <v>20.225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</sheetData>
      <sheetData sheetId="4">
        <row r="3">
          <cell r="S3">
            <v>0</v>
          </cell>
        </row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19.71666666666667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8">
          <cell r="S28">
            <v>13.525</v>
          </cell>
        </row>
        <row r="29">
          <cell r="S29">
            <v>12.375</v>
          </cell>
        </row>
        <row r="30">
          <cell r="S30">
            <v>11.825</v>
          </cell>
        </row>
        <row r="31">
          <cell r="S31">
            <v>12.8</v>
          </cell>
        </row>
        <row r="32">
          <cell r="S32">
            <v>12.625</v>
          </cell>
        </row>
        <row r="33">
          <cell r="S33">
            <v>16.4</v>
          </cell>
        </row>
        <row r="34">
          <cell r="S34">
            <v>14</v>
          </cell>
        </row>
        <row r="35">
          <cell r="S35">
            <v>14.3</v>
          </cell>
        </row>
      </sheetData>
      <sheetData sheetId="5">
        <row r="3">
          <cell r="S3">
            <v>16.7</v>
          </cell>
        </row>
        <row r="4">
          <cell r="S4">
            <v>14.95</v>
          </cell>
        </row>
        <row r="5">
          <cell r="S5">
            <v>16.03333333333333</v>
          </cell>
        </row>
        <row r="6">
          <cell r="S6">
            <v>14.783333333333335</v>
          </cell>
        </row>
        <row r="7">
          <cell r="S7">
            <v>15.416666666666666</v>
          </cell>
        </row>
        <row r="9">
          <cell r="S9">
            <v>13.633333333333335</v>
          </cell>
        </row>
        <row r="10">
          <cell r="S10">
            <v>15.725</v>
          </cell>
        </row>
        <row r="11">
          <cell r="S11">
            <v>14.366666666666667</v>
          </cell>
        </row>
        <row r="12">
          <cell r="S12">
            <v>17.933333333333334</v>
          </cell>
        </row>
        <row r="13">
          <cell r="S13">
            <v>20.541666666666668</v>
          </cell>
        </row>
        <row r="14">
          <cell r="S14">
            <v>13.758333333333333</v>
          </cell>
        </row>
        <row r="15">
          <cell r="S15">
            <v>0</v>
          </cell>
        </row>
        <row r="16">
          <cell r="S16">
            <v>18.8</v>
          </cell>
        </row>
        <row r="17">
          <cell r="S17">
            <v>15.85</v>
          </cell>
        </row>
        <row r="18">
          <cell r="S18">
            <v>18.05</v>
          </cell>
        </row>
        <row r="19">
          <cell r="S19">
            <v>18.775</v>
          </cell>
        </row>
        <row r="20">
          <cell r="S20">
            <v>21.174999999999997</v>
          </cell>
        </row>
        <row r="21">
          <cell r="S21">
            <v>20.049999999999997</v>
          </cell>
        </row>
        <row r="22">
          <cell r="S22">
            <v>18.4</v>
          </cell>
        </row>
        <row r="23">
          <cell r="S23">
            <v>17.25</v>
          </cell>
        </row>
        <row r="24">
          <cell r="S24">
            <v>21.15</v>
          </cell>
        </row>
        <row r="25">
          <cell r="S25">
            <v>18.65</v>
          </cell>
        </row>
        <row r="26">
          <cell r="S26">
            <v>18.225</v>
          </cell>
        </row>
        <row r="28">
          <cell r="S28">
            <v>12.575</v>
          </cell>
        </row>
        <row r="29">
          <cell r="S29">
            <v>12.15</v>
          </cell>
        </row>
        <row r="30">
          <cell r="S30">
            <v>10.375</v>
          </cell>
        </row>
        <row r="31">
          <cell r="S31">
            <v>11.4</v>
          </cell>
        </row>
        <row r="32">
          <cell r="S32">
            <v>12.175</v>
          </cell>
        </row>
        <row r="33">
          <cell r="S33">
            <v>14.8</v>
          </cell>
        </row>
        <row r="34">
          <cell r="S34">
            <v>13.95</v>
          </cell>
        </row>
        <row r="35">
          <cell r="S35">
            <v>12.175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1114"/>
  <dimension ref="A1:N25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7.140625" style="28" bestFit="1" customWidth="1"/>
    <col min="2" max="2" width="28.421875" style="29" bestFit="1" customWidth="1"/>
    <col min="3" max="3" width="33.57421875" style="30" bestFit="1" customWidth="1"/>
    <col min="4" max="4" width="6.28125" style="31" customWidth="1"/>
    <col min="5" max="5" width="6.28125" style="32" customWidth="1"/>
    <col min="6" max="6" width="6.8515625" style="32" hidden="1" customWidth="1"/>
    <col min="7" max="11" width="8.7109375" style="33" customWidth="1"/>
    <col min="12" max="12" width="9.7109375" style="34" bestFit="1" customWidth="1"/>
    <col min="13" max="13" width="7.8515625" style="33" customWidth="1"/>
    <col min="14" max="16384" width="11.421875" style="35" customWidth="1"/>
  </cols>
  <sheetData>
    <row r="1" spans="1:14" s="55" customFormat="1" ht="24" customHeight="1">
      <c r="A1" s="62" t="s">
        <v>26</v>
      </c>
      <c r="B1" s="62"/>
      <c r="C1" s="53"/>
      <c r="D1" s="54"/>
      <c r="E1" s="54"/>
      <c r="F1" s="54"/>
      <c r="G1" s="39"/>
      <c r="H1" s="39"/>
      <c r="I1" s="39"/>
      <c r="J1" s="39"/>
      <c r="K1" s="39"/>
      <c r="L1" s="39"/>
      <c r="M1" s="39"/>
      <c r="N1" s="58"/>
    </row>
    <row r="2" spans="1:14" ht="12.75">
      <c r="A2" s="48"/>
      <c r="B2" s="49"/>
      <c r="C2" s="50"/>
      <c r="D2" s="51"/>
      <c r="E2" s="52"/>
      <c r="F2" s="52"/>
      <c r="G2" s="34"/>
      <c r="H2" s="34"/>
      <c r="I2" s="34"/>
      <c r="J2" s="34"/>
      <c r="K2" s="34"/>
      <c r="M2" s="34"/>
      <c r="N2" s="59"/>
    </row>
    <row r="3" spans="1:14" s="25" customFormat="1" ht="18" customHeight="1">
      <c r="A3" s="61" t="s">
        <v>6</v>
      </c>
      <c r="B3" s="61"/>
      <c r="C3" s="56"/>
      <c r="D3" s="57"/>
      <c r="E3" s="57"/>
      <c r="F3" s="57"/>
      <c r="G3" s="15"/>
      <c r="H3" s="15"/>
      <c r="I3" s="15"/>
      <c r="J3" s="15"/>
      <c r="K3" s="15"/>
      <c r="L3" s="15"/>
      <c r="M3" s="15"/>
      <c r="N3" s="60"/>
    </row>
    <row r="4" spans="1:14" ht="15">
      <c r="A4" s="45" t="s">
        <v>13</v>
      </c>
      <c r="B4" s="46" t="s">
        <v>58</v>
      </c>
      <c r="C4" s="45" t="s">
        <v>31</v>
      </c>
      <c r="D4" s="47" t="s">
        <v>38</v>
      </c>
      <c r="E4" s="47" t="s">
        <v>27</v>
      </c>
      <c r="F4" s="47" t="s">
        <v>59</v>
      </c>
      <c r="G4" s="20">
        <v>16.125</v>
      </c>
      <c r="H4" s="34"/>
      <c r="I4" s="34"/>
      <c r="J4" s="34"/>
      <c r="K4" s="34"/>
      <c r="M4" s="34"/>
      <c r="N4" s="59"/>
    </row>
    <row r="5" spans="1:14" ht="15">
      <c r="A5" s="45" t="s">
        <v>14</v>
      </c>
      <c r="B5" s="46" t="s">
        <v>60</v>
      </c>
      <c r="C5" s="45" t="s">
        <v>38</v>
      </c>
      <c r="D5" s="47">
        <v>1992</v>
      </c>
      <c r="E5" s="47" t="s">
        <v>29</v>
      </c>
      <c r="F5" s="47" t="s">
        <v>59</v>
      </c>
      <c r="G5" s="20">
        <v>12.075</v>
      </c>
      <c r="H5" s="34"/>
      <c r="I5" s="34"/>
      <c r="J5" s="34"/>
      <c r="K5" s="34"/>
      <c r="M5" s="34"/>
      <c r="N5" s="59"/>
    </row>
    <row r="6" spans="1:14" ht="15">
      <c r="A6" s="45" t="s">
        <v>15</v>
      </c>
      <c r="B6" s="46" t="s">
        <v>61</v>
      </c>
      <c r="C6" s="45" t="s">
        <v>34</v>
      </c>
      <c r="D6" s="47">
        <v>1991</v>
      </c>
      <c r="E6" s="47" t="s">
        <v>35</v>
      </c>
      <c r="F6" s="47" t="s">
        <v>59</v>
      </c>
      <c r="G6" s="20">
        <v>11.8</v>
      </c>
      <c r="H6" s="34"/>
      <c r="I6" s="34"/>
      <c r="J6" s="34"/>
      <c r="K6" s="34"/>
      <c r="M6" s="34"/>
      <c r="N6" s="59"/>
    </row>
    <row r="7" spans="1:14" ht="15">
      <c r="A7" s="45" t="s">
        <v>16</v>
      </c>
      <c r="B7" s="46" t="s">
        <v>62</v>
      </c>
      <c r="C7" s="45" t="s">
        <v>43</v>
      </c>
      <c r="D7" s="47" t="s">
        <v>38</v>
      </c>
      <c r="E7" s="47" t="s">
        <v>44</v>
      </c>
      <c r="F7" s="47" t="s">
        <v>59</v>
      </c>
      <c r="G7" s="20">
        <v>11.175</v>
      </c>
      <c r="H7" s="34"/>
      <c r="I7" s="34"/>
      <c r="J7" s="34"/>
      <c r="K7" s="34"/>
      <c r="M7" s="34"/>
      <c r="N7" s="59"/>
    </row>
    <row r="8" spans="1:14" ht="12.75">
      <c r="A8" s="48"/>
      <c r="B8" s="49"/>
      <c r="C8" s="50"/>
      <c r="D8" s="51"/>
      <c r="E8" s="52"/>
      <c r="F8" s="52"/>
      <c r="G8" s="34"/>
      <c r="H8" s="34"/>
      <c r="I8" s="34"/>
      <c r="J8" s="34"/>
      <c r="K8" s="34"/>
      <c r="M8" s="34"/>
      <c r="N8" s="59"/>
    </row>
    <row r="9" spans="1:14" s="25" customFormat="1" ht="18" customHeight="1">
      <c r="A9" s="61" t="s">
        <v>7</v>
      </c>
      <c r="B9" s="61"/>
      <c r="C9" s="56"/>
      <c r="D9" s="57"/>
      <c r="E9" s="57"/>
      <c r="F9" s="57"/>
      <c r="G9" s="15"/>
      <c r="H9" s="15"/>
      <c r="I9" s="15"/>
      <c r="J9" s="15"/>
      <c r="K9" s="15"/>
      <c r="L9" s="15"/>
      <c r="M9" s="15"/>
      <c r="N9" s="60"/>
    </row>
    <row r="10" spans="1:14" ht="15">
      <c r="A10" s="45" t="s">
        <v>13</v>
      </c>
      <c r="B10" s="46" t="s">
        <v>58</v>
      </c>
      <c r="C10" s="45" t="s">
        <v>31</v>
      </c>
      <c r="D10" s="47" t="s">
        <v>38</v>
      </c>
      <c r="E10" s="47" t="s">
        <v>27</v>
      </c>
      <c r="F10" s="52"/>
      <c r="G10" s="20">
        <v>17.025</v>
      </c>
      <c r="H10" s="34"/>
      <c r="I10" s="34"/>
      <c r="J10" s="34"/>
      <c r="K10" s="34"/>
      <c r="M10" s="34"/>
      <c r="N10" s="59"/>
    </row>
    <row r="11" spans="1:14" ht="15">
      <c r="A11" s="45" t="s">
        <v>14</v>
      </c>
      <c r="B11" s="46" t="s">
        <v>61</v>
      </c>
      <c r="C11" s="45" t="s">
        <v>34</v>
      </c>
      <c r="D11" s="47">
        <v>1991</v>
      </c>
      <c r="E11" s="47" t="s">
        <v>35</v>
      </c>
      <c r="F11" s="52"/>
      <c r="G11" s="20">
        <v>12.575</v>
      </c>
      <c r="H11" s="34"/>
      <c r="I11" s="34"/>
      <c r="J11" s="34"/>
      <c r="K11" s="34"/>
      <c r="M11" s="34"/>
      <c r="N11" s="59"/>
    </row>
    <row r="12" spans="1:14" ht="15">
      <c r="A12" s="45" t="s">
        <v>15</v>
      </c>
      <c r="B12" s="46" t="s">
        <v>62</v>
      </c>
      <c r="C12" s="45" t="s">
        <v>43</v>
      </c>
      <c r="D12" s="47" t="s">
        <v>38</v>
      </c>
      <c r="E12" s="47" t="s">
        <v>44</v>
      </c>
      <c r="F12" s="52"/>
      <c r="G12" s="20">
        <v>12.475</v>
      </c>
      <c r="H12" s="34"/>
      <c r="I12" s="34"/>
      <c r="J12" s="34"/>
      <c r="K12" s="34"/>
      <c r="M12" s="34"/>
      <c r="N12" s="59"/>
    </row>
    <row r="13" spans="1:14" ht="15">
      <c r="A13" s="45" t="s">
        <v>16</v>
      </c>
      <c r="B13" s="46" t="s">
        <v>60</v>
      </c>
      <c r="C13" s="45" t="s">
        <v>38</v>
      </c>
      <c r="D13" s="47">
        <v>1992</v>
      </c>
      <c r="E13" s="47" t="s">
        <v>29</v>
      </c>
      <c r="F13" s="52"/>
      <c r="G13" s="20">
        <v>12.15</v>
      </c>
      <c r="H13" s="34"/>
      <c r="I13" s="34"/>
      <c r="J13" s="34"/>
      <c r="K13" s="34"/>
      <c r="M13" s="34"/>
      <c r="N13" s="59"/>
    </row>
    <row r="14" spans="1:14" ht="12.75">
      <c r="A14" s="48"/>
      <c r="B14" s="49"/>
      <c r="C14" s="50"/>
      <c r="D14" s="51"/>
      <c r="E14" s="52"/>
      <c r="F14" s="52"/>
      <c r="G14" s="34"/>
      <c r="H14" s="34"/>
      <c r="I14" s="34"/>
      <c r="J14" s="34"/>
      <c r="K14" s="34"/>
      <c r="M14" s="34"/>
      <c r="N14" s="59"/>
    </row>
    <row r="15" spans="1:14" s="25" customFormat="1" ht="18" customHeight="1">
      <c r="A15" s="61" t="s">
        <v>9</v>
      </c>
      <c r="B15" s="61"/>
      <c r="C15" s="56"/>
      <c r="D15" s="57"/>
      <c r="E15" s="57"/>
      <c r="F15" s="57"/>
      <c r="G15" s="15"/>
      <c r="H15" s="15"/>
      <c r="I15" s="15"/>
      <c r="J15" s="15"/>
      <c r="K15" s="15"/>
      <c r="L15" s="15"/>
      <c r="M15" s="15"/>
      <c r="N15" s="60"/>
    </row>
    <row r="16" spans="1:14" ht="15">
      <c r="A16" s="45" t="s">
        <v>13</v>
      </c>
      <c r="B16" s="46" t="s">
        <v>58</v>
      </c>
      <c r="C16" s="45" t="s">
        <v>31</v>
      </c>
      <c r="D16" s="47" t="s">
        <v>38</v>
      </c>
      <c r="E16" s="47" t="s">
        <v>27</v>
      </c>
      <c r="F16" s="52"/>
      <c r="G16" s="20">
        <v>16.4</v>
      </c>
      <c r="H16" s="34"/>
      <c r="I16" s="34"/>
      <c r="J16" s="34"/>
      <c r="K16" s="34"/>
      <c r="M16" s="34"/>
      <c r="N16" s="59"/>
    </row>
    <row r="17" spans="1:14" ht="15">
      <c r="A17" s="45" t="s">
        <v>14</v>
      </c>
      <c r="B17" s="46" t="s">
        <v>61</v>
      </c>
      <c r="C17" s="45" t="s">
        <v>34</v>
      </c>
      <c r="D17" s="47">
        <v>1991</v>
      </c>
      <c r="E17" s="47" t="s">
        <v>35</v>
      </c>
      <c r="F17" s="52"/>
      <c r="G17" s="20">
        <v>13.525</v>
      </c>
      <c r="H17" s="34"/>
      <c r="I17" s="34"/>
      <c r="J17" s="34"/>
      <c r="K17" s="34"/>
      <c r="M17" s="34"/>
      <c r="N17" s="59"/>
    </row>
    <row r="18" spans="1:14" ht="15">
      <c r="A18" s="45" t="s">
        <v>15</v>
      </c>
      <c r="B18" s="46" t="s">
        <v>60</v>
      </c>
      <c r="C18" s="45" t="s">
        <v>38</v>
      </c>
      <c r="D18" s="47">
        <v>1992</v>
      </c>
      <c r="E18" s="47" t="s">
        <v>29</v>
      </c>
      <c r="F18" s="52"/>
      <c r="G18" s="20">
        <v>12.625</v>
      </c>
      <c r="H18" s="34"/>
      <c r="I18" s="34"/>
      <c r="J18" s="34"/>
      <c r="K18" s="34"/>
      <c r="M18" s="34"/>
      <c r="N18" s="59"/>
    </row>
    <row r="19" spans="1:14" ht="15">
      <c r="A19" s="45" t="s">
        <v>16</v>
      </c>
      <c r="B19" s="46" t="s">
        <v>62</v>
      </c>
      <c r="C19" s="45" t="s">
        <v>43</v>
      </c>
      <c r="D19" s="47" t="s">
        <v>38</v>
      </c>
      <c r="E19" s="47" t="s">
        <v>44</v>
      </c>
      <c r="F19" s="52"/>
      <c r="G19" s="20">
        <v>12.375</v>
      </c>
      <c r="H19" s="34"/>
      <c r="I19" s="34"/>
      <c r="J19" s="34"/>
      <c r="K19" s="34"/>
      <c r="M19" s="34"/>
      <c r="N19" s="59"/>
    </row>
    <row r="20" spans="1:14" ht="12.75">
      <c r="A20" s="48"/>
      <c r="B20" s="49"/>
      <c r="C20" s="50"/>
      <c r="D20" s="51"/>
      <c r="E20" s="52"/>
      <c r="F20" s="52"/>
      <c r="G20" s="34"/>
      <c r="H20" s="34"/>
      <c r="I20" s="34"/>
      <c r="J20" s="34"/>
      <c r="K20" s="34"/>
      <c r="M20" s="34"/>
      <c r="N20" s="59"/>
    </row>
    <row r="21" spans="1:14" s="25" customFormat="1" ht="18" customHeight="1">
      <c r="A21" s="61" t="s">
        <v>10</v>
      </c>
      <c r="B21" s="61"/>
      <c r="C21" s="56"/>
      <c r="D21" s="57"/>
      <c r="E21" s="57"/>
      <c r="F21" s="57"/>
      <c r="G21" s="15"/>
      <c r="H21" s="15"/>
      <c r="I21" s="15"/>
      <c r="J21" s="15"/>
      <c r="K21" s="15"/>
      <c r="L21" s="15"/>
      <c r="M21" s="15"/>
      <c r="N21" s="60"/>
    </row>
    <row r="22" spans="1:14" ht="15">
      <c r="A22" s="45" t="s">
        <v>13</v>
      </c>
      <c r="B22" s="46" t="s">
        <v>58</v>
      </c>
      <c r="C22" s="45" t="s">
        <v>31</v>
      </c>
      <c r="D22" s="47" t="s">
        <v>38</v>
      </c>
      <c r="E22" s="47" t="s">
        <v>27</v>
      </c>
      <c r="F22" s="52"/>
      <c r="G22" s="20">
        <v>14.8</v>
      </c>
      <c r="H22" s="34"/>
      <c r="I22" s="34"/>
      <c r="J22" s="34"/>
      <c r="K22" s="34"/>
      <c r="M22" s="34"/>
      <c r="N22" s="59"/>
    </row>
    <row r="23" spans="1:14" ht="15">
      <c r="A23" s="45" t="s">
        <v>14</v>
      </c>
      <c r="B23" s="46" t="s">
        <v>61</v>
      </c>
      <c r="C23" s="45" t="s">
        <v>34</v>
      </c>
      <c r="D23" s="47">
        <v>1991</v>
      </c>
      <c r="E23" s="47" t="s">
        <v>35</v>
      </c>
      <c r="F23" s="52"/>
      <c r="G23" s="20">
        <v>12.575</v>
      </c>
      <c r="H23" s="34"/>
      <c r="I23" s="34"/>
      <c r="J23" s="34"/>
      <c r="K23" s="34"/>
      <c r="M23" s="34"/>
      <c r="N23" s="59"/>
    </row>
    <row r="24" spans="1:14" ht="15">
      <c r="A24" s="45" t="s">
        <v>15</v>
      </c>
      <c r="B24" s="46" t="s">
        <v>60</v>
      </c>
      <c r="C24" s="45" t="s">
        <v>38</v>
      </c>
      <c r="D24" s="47">
        <v>1992</v>
      </c>
      <c r="E24" s="47" t="s">
        <v>29</v>
      </c>
      <c r="F24" s="52"/>
      <c r="G24" s="20">
        <v>12.175</v>
      </c>
      <c r="H24" s="34"/>
      <c r="I24" s="34"/>
      <c r="J24" s="34"/>
      <c r="K24" s="34"/>
      <c r="M24" s="34"/>
      <c r="N24" s="59"/>
    </row>
    <row r="25" spans="1:14" ht="15">
      <c r="A25" s="45" t="s">
        <v>16</v>
      </c>
      <c r="B25" s="46" t="s">
        <v>62</v>
      </c>
      <c r="C25" s="45" t="s">
        <v>43</v>
      </c>
      <c r="D25" s="47" t="s">
        <v>38</v>
      </c>
      <c r="E25" s="47" t="s">
        <v>44</v>
      </c>
      <c r="F25" s="52"/>
      <c r="G25" s="20">
        <v>12.15</v>
      </c>
      <c r="H25" s="34"/>
      <c r="I25" s="34"/>
      <c r="J25" s="34"/>
      <c r="K25" s="34"/>
      <c r="M25" s="34"/>
      <c r="N25" s="59"/>
    </row>
  </sheetData>
  <mergeCells count="5">
    <mergeCell ref="A21:B21"/>
    <mergeCell ref="A1:B1"/>
    <mergeCell ref="A3:B3"/>
    <mergeCell ref="A9:B9"/>
    <mergeCell ref="A15:B15"/>
  </mergeCells>
  <printOptions horizontalCentered="1"/>
  <pageMargins left="0.3937007874015748" right="0.3937007874015748" top="1.3779527559055118" bottom="0.15748031496062992" header="0.5905511811023623" footer="0.15748031496062992"/>
  <pageSetup horizontalDpi="600" verticalDpi="600" orientation="landscape" paperSize="9" r:id="rId1"/>
  <headerFooter alignWithMargins="0">
    <oddHeader>&amp;L&amp;"Arial,Fett"&amp;12 3. Internationaler ASVÖ-Cup&amp;C&amp;"Arial,Fett"&amp;12&amp;UResults&amp;"Arial,Standard"&amp;10&amp;U
&amp;R&amp;"Arial,Fett"&amp;12 4. Oktober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11113"/>
  <dimension ref="A1:M33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7.140625" style="28" bestFit="1" customWidth="1"/>
    <col min="2" max="2" width="28.421875" style="29" bestFit="1" customWidth="1"/>
    <col min="3" max="3" width="33.57421875" style="30" bestFit="1" customWidth="1"/>
    <col min="4" max="4" width="6.28125" style="31" customWidth="1"/>
    <col min="5" max="5" width="6.28125" style="32" customWidth="1"/>
    <col min="6" max="6" width="6.8515625" style="32" hidden="1" customWidth="1"/>
    <col min="7" max="11" width="8.7109375" style="33" customWidth="1"/>
    <col min="12" max="12" width="9.7109375" style="34" bestFit="1" customWidth="1"/>
    <col min="13" max="13" width="7.8515625" style="33" customWidth="1"/>
    <col min="14" max="16384" width="11.421875" style="35" customWidth="1"/>
  </cols>
  <sheetData>
    <row r="1" spans="1:13" s="55" customFormat="1" ht="26.25" customHeight="1">
      <c r="A1" s="62" t="s">
        <v>25</v>
      </c>
      <c r="B1" s="62"/>
      <c r="C1" s="53" t="s">
        <v>65</v>
      </c>
      <c r="D1" s="54"/>
      <c r="E1" s="54"/>
      <c r="F1" s="54"/>
      <c r="G1" s="39"/>
      <c r="H1" s="39"/>
      <c r="I1" s="39"/>
      <c r="J1" s="39"/>
      <c r="K1" s="39"/>
      <c r="L1" s="39"/>
      <c r="M1" s="40"/>
    </row>
    <row r="2" spans="1:13" s="25" customFormat="1" ht="18" customHeight="1">
      <c r="A2" s="61" t="s">
        <v>6</v>
      </c>
      <c r="B2" s="61"/>
      <c r="C2" s="56"/>
      <c r="D2" s="57"/>
      <c r="E2" s="57"/>
      <c r="F2" s="57"/>
      <c r="G2" s="15"/>
      <c r="H2" s="15"/>
      <c r="I2" s="15"/>
      <c r="J2" s="15"/>
      <c r="K2" s="15"/>
      <c r="L2" s="15"/>
      <c r="M2" s="9"/>
    </row>
    <row r="3" spans="1:11" ht="15">
      <c r="A3" s="45" t="s">
        <v>13</v>
      </c>
      <c r="B3" s="46" t="s">
        <v>51</v>
      </c>
      <c r="C3" s="45" t="s">
        <v>34</v>
      </c>
      <c r="D3" s="47">
        <v>1994</v>
      </c>
      <c r="E3" s="47" t="s">
        <v>35</v>
      </c>
      <c r="F3" s="47" t="s">
        <v>52</v>
      </c>
      <c r="G3" s="20">
        <v>22.4</v>
      </c>
      <c r="H3" s="34"/>
      <c r="I3" s="34"/>
      <c r="J3" s="34"/>
      <c r="K3" s="34"/>
    </row>
    <row r="4" spans="1:11" ht="15">
      <c r="A4" s="45" t="s">
        <v>14</v>
      </c>
      <c r="B4" s="46" t="s">
        <v>53</v>
      </c>
      <c r="C4" s="45" t="s">
        <v>46</v>
      </c>
      <c r="D4" s="47">
        <v>1993</v>
      </c>
      <c r="E4" s="47" t="s">
        <v>27</v>
      </c>
      <c r="F4" s="47" t="s">
        <v>52</v>
      </c>
      <c r="G4" s="20">
        <v>21</v>
      </c>
      <c r="H4" s="34"/>
      <c r="I4" s="34"/>
      <c r="J4" s="34"/>
      <c r="K4" s="34"/>
    </row>
    <row r="5" spans="1:11" ht="15">
      <c r="A5" s="45" t="s">
        <v>15</v>
      </c>
      <c r="B5" s="46" t="s">
        <v>54</v>
      </c>
      <c r="C5" s="45" t="s">
        <v>34</v>
      </c>
      <c r="D5" s="47">
        <v>1993</v>
      </c>
      <c r="E5" s="47" t="s">
        <v>35</v>
      </c>
      <c r="F5" s="47" t="s">
        <v>52</v>
      </c>
      <c r="G5" s="20">
        <v>20.95</v>
      </c>
      <c r="H5" s="34"/>
      <c r="I5" s="34"/>
      <c r="J5" s="34"/>
      <c r="K5" s="34"/>
    </row>
    <row r="6" spans="1:11" ht="15">
      <c r="A6" s="45" t="s">
        <v>16</v>
      </c>
      <c r="B6" s="46" t="s">
        <v>55</v>
      </c>
      <c r="C6" s="45" t="s">
        <v>38</v>
      </c>
      <c r="D6" s="47">
        <v>1993</v>
      </c>
      <c r="E6" s="47" t="s">
        <v>29</v>
      </c>
      <c r="F6" s="47" t="s">
        <v>52</v>
      </c>
      <c r="G6" s="20">
        <v>18.525</v>
      </c>
      <c r="H6" s="34"/>
      <c r="I6" s="34"/>
      <c r="J6" s="34"/>
      <c r="K6" s="34"/>
    </row>
    <row r="7" spans="1:11" ht="15">
      <c r="A7" s="45" t="s">
        <v>17</v>
      </c>
      <c r="B7" s="46" t="s">
        <v>56</v>
      </c>
      <c r="C7" s="45" t="s">
        <v>43</v>
      </c>
      <c r="D7" s="47" t="s">
        <v>38</v>
      </c>
      <c r="E7" s="47" t="s">
        <v>44</v>
      </c>
      <c r="F7" s="47" t="s">
        <v>52</v>
      </c>
      <c r="G7" s="20">
        <v>17.475</v>
      </c>
      <c r="H7" s="34"/>
      <c r="I7" s="34"/>
      <c r="J7" s="34"/>
      <c r="K7" s="34"/>
    </row>
    <row r="8" spans="1:11" ht="15">
      <c r="A8" s="45" t="s">
        <v>18</v>
      </c>
      <c r="B8" s="46" t="s">
        <v>57</v>
      </c>
      <c r="C8" s="45" t="s">
        <v>40</v>
      </c>
      <c r="D8" s="47">
        <v>1994</v>
      </c>
      <c r="E8" s="47" t="s">
        <v>41</v>
      </c>
      <c r="F8" s="47" t="s">
        <v>52</v>
      </c>
      <c r="G8" s="20">
        <v>16.4</v>
      </c>
      <c r="H8" s="34"/>
      <c r="I8" s="34"/>
      <c r="J8" s="34"/>
      <c r="K8" s="34"/>
    </row>
    <row r="9" spans="1:11" ht="12.75">
      <c r="A9" s="48"/>
      <c r="B9" s="49"/>
      <c r="C9" s="50"/>
      <c r="D9" s="51"/>
      <c r="E9" s="52"/>
      <c r="F9" s="52"/>
      <c r="G9" s="34"/>
      <c r="H9" s="34"/>
      <c r="I9" s="34"/>
      <c r="J9" s="34"/>
      <c r="K9" s="34"/>
    </row>
    <row r="10" spans="1:13" s="25" customFormat="1" ht="18" customHeight="1">
      <c r="A10" s="61" t="s">
        <v>7</v>
      </c>
      <c r="B10" s="61"/>
      <c r="C10" s="56"/>
      <c r="D10" s="57"/>
      <c r="E10" s="57"/>
      <c r="F10" s="57"/>
      <c r="G10" s="15"/>
      <c r="H10" s="15"/>
      <c r="I10" s="15"/>
      <c r="J10" s="15"/>
      <c r="K10" s="15"/>
      <c r="L10" s="15"/>
      <c r="M10" s="9"/>
    </row>
    <row r="11" spans="1:11" ht="15">
      <c r="A11" s="45" t="s">
        <v>13</v>
      </c>
      <c r="B11" s="46" t="s">
        <v>51</v>
      </c>
      <c r="C11" s="45" t="s">
        <v>34</v>
      </c>
      <c r="D11" s="47">
        <v>1994</v>
      </c>
      <c r="E11" s="47" t="s">
        <v>35</v>
      </c>
      <c r="F11" s="52"/>
      <c r="G11" s="20">
        <v>22.225</v>
      </c>
      <c r="H11" s="34"/>
      <c r="I11" s="34"/>
      <c r="J11" s="34"/>
      <c r="K11" s="34"/>
    </row>
    <row r="12" spans="1:11" ht="15">
      <c r="A12" s="45" t="s">
        <v>14</v>
      </c>
      <c r="B12" s="46" t="s">
        <v>53</v>
      </c>
      <c r="C12" s="45" t="s">
        <v>46</v>
      </c>
      <c r="D12" s="47">
        <v>1993</v>
      </c>
      <c r="E12" s="47" t="s">
        <v>27</v>
      </c>
      <c r="F12" s="52"/>
      <c r="G12" s="20">
        <v>21.275</v>
      </c>
      <c r="H12" s="34"/>
      <c r="I12" s="34"/>
      <c r="J12" s="34"/>
      <c r="K12" s="34"/>
    </row>
    <row r="13" spans="1:11" ht="15">
      <c r="A13" s="45" t="s">
        <v>15</v>
      </c>
      <c r="B13" s="46" t="s">
        <v>54</v>
      </c>
      <c r="C13" s="45" t="s">
        <v>34</v>
      </c>
      <c r="D13" s="47">
        <v>1993</v>
      </c>
      <c r="E13" s="47" t="s">
        <v>35</v>
      </c>
      <c r="F13" s="52"/>
      <c r="G13" s="20">
        <v>20.8</v>
      </c>
      <c r="H13" s="34"/>
      <c r="I13" s="34"/>
      <c r="J13" s="34"/>
      <c r="K13" s="34"/>
    </row>
    <row r="14" spans="1:11" ht="15">
      <c r="A14" s="45" t="s">
        <v>16</v>
      </c>
      <c r="B14" s="46" t="s">
        <v>55</v>
      </c>
      <c r="C14" s="45" t="s">
        <v>38</v>
      </c>
      <c r="D14" s="47">
        <v>1993</v>
      </c>
      <c r="E14" s="47" t="s">
        <v>29</v>
      </c>
      <c r="F14" s="52"/>
      <c r="G14" s="20">
        <v>19.425</v>
      </c>
      <c r="H14" s="34"/>
      <c r="I14" s="34"/>
      <c r="J14" s="34"/>
      <c r="K14" s="34"/>
    </row>
    <row r="15" spans="1:11" ht="15">
      <c r="A15" s="45" t="s">
        <v>17</v>
      </c>
      <c r="B15" s="46" t="s">
        <v>56</v>
      </c>
      <c r="C15" s="45" t="s">
        <v>43</v>
      </c>
      <c r="D15" s="47" t="s">
        <v>38</v>
      </c>
      <c r="E15" s="47" t="s">
        <v>44</v>
      </c>
      <c r="F15" s="52"/>
      <c r="G15" s="20">
        <v>16.15</v>
      </c>
      <c r="H15" s="34"/>
      <c r="I15" s="34"/>
      <c r="J15" s="34"/>
      <c r="K15" s="34"/>
    </row>
    <row r="16" spans="1:11" ht="15">
      <c r="A16" s="45" t="s">
        <v>18</v>
      </c>
      <c r="B16" s="46" t="s">
        <v>57</v>
      </c>
      <c r="C16" s="45" t="s">
        <v>40</v>
      </c>
      <c r="D16" s="47">
        <v>1994</v>
      </c>
      <c r="E16" s="47" t="s">
        <v>41</v>
      </c>
      <c r="F16" s="52"/>
      <c r="G16" s="20">
        <v>15.875</v>
      </c>
      <c r="H16" s="34"/>
      <c r="I16" s="34"/>
      <c r="J16" s="34"/>
      <c r="K16" s="34"/>
    </row>
    <row r="17" spans="1:11" ht="12.75">
      <c r="A17" s="48"/>
      <c r="B17" s="49"/>
      <c r="C17" s="50"/>
      <c r="D17" s="51"/>
      <c r="E17" s="52"/>
      <c r="F17" s="52"/>
      <c r="G17" s="34"/>
      <c r="H17" s="34"/>
      <c r="I17" s="34"/>
      <c r="J17" s="34"/>
      <c r="K17" s="34"/>
    </row>
    <row r="18" spans="1:13" s="25" customFormat="1" ht="18" customHeight="1">
      <c r="A18" s="61" t="s">
        <v>8</v>
      </c>
      <c r="B18" s="61"/>
      <c r="C18" s="56"/>
      <c r="D18" s="57"/>
      <c r="E18" s="57"/>
      <c r="F18" s="57"/>
      <c r="G18" s="15"/>
      <c r="H18" s="15"/>
      <c r="I18" s="15"/>
      <c r="J18" s="15"/>
      <c r="K18" s="15"/>
      <c r="L18" s="15"/>
      <c r="M18" s="9"/>
    </row>
    <row r="19" spans="1:11" ht="15">
      <c r="A19" s="45" t="s">
        <v>13</v>
      </c>
      <c r="B19" s="46" t="s">
        <v>51</v>
      </c>
      <c r="C19" s="45" t="s">
        <v>34</v>
      </c>
      <c r="D19" s="47">
        <v>1994</v>
      </c>
      <c r="E19" s="47" t="s">
        <v>35</v>
      </c>
      <c r="F19" s="52"/>
      <c r="G19" s="20">
        <v>22.8</v>
      </c>
      <c r="H19" s="34"/>
      <c r="I19" s="34"/>
      <c r="J19" s="34"/>
      <c r="K19" s="34"/>
    </row>
    <row r="20" spans="1:11" ht="15">
      <c r="A20" s="45" t="s">
        <v>14</v>
      </c>
      <c r="B20" s="46" t="s">
        <v>54</v>
      </c>
      <c r="C20" s="45" t="s">
        <v>34</v>
      </c>
      <c r="D20" s="47">
        <v>1993</v>
      </c>
      <c r="E20" s="47" t="s">
        <v>35</v>
      </c>
      <c r="F20" s="52"/>
      <c r="G20" s="20">
        <v>21.925</v>
      </c>
      <c r="H20" s="34"/>
      <c r="I20" s="34"/>
      <c r="J20" s="34"/>
      <c r="K20" s="34"/>
    </row>
    <row r="21" spans="1:11" ht="15">
      <c r="A21" s="45" t="s">
        <v>15</v>
      </c>
      <c r="B21" s="46" t="s">
        <v>53</v>
      </c>
      <c r="C21" s="45" t="s">
        <v>46</v>
      </c>
      <c r="D21" s="47">
        <v>1993</v>
      </c>
      <c r="E21" s="47" t="s">
        <v>27</v>
      </c>
      <c r="F21" s="52"/>
      <c r="G21" s="20">
        <v>20.75</v>
      </c>
      <c r="H21" s="34"/>
      <c r="I21" s="34"/>
      <c r="J21" s="34"/>
      <c r="K21" s="34"/>
    </row>
    <row r="22" spans="1:11" ht="15">
      <c r="A22" s="45" t="s">
        <v>16</v>
      </c>
      <c r="B22" s="46" t="s">
        <v>55</v>
      </c>
      <c r="C22" s="45" t="s">
        <v>38</v>
      </c>
      <c r="D22" s="47">
        <v>1993</v>
      </c>
      <c r="E22" s="47" t="s">
        <v>29</v>
      </c>
      <c r="F22" s="52"/>
      <c r="G22" s="20">
        <v>20.225</v>
      </c>
      <c r="H22" s="34"/>
      <c r="I22" s="34"/>
      <c r="J22" s="34"/>
      <c r="K22" s="34"/>
    </row>
    <row r="23" spans="1:11" ht="15">
      <c r="A23" s="45" t="s">
        <v>17</v>
      </c>
      <c r="B23" s="46" t="s">
        <v>56</v>
      </c>
      <c r="C23" s="45" t="s">
        <v>43</v>
      </c>
      <c r="D23" s="47" t="s">
        <v>38</v>
      </c>
      <c r="E23" s="47" t="s">
        <v>44</v>
      </c>
      <c r="F23" s="52"/>
      <c r="G23" s="20">
        <v>17.975</v>
      </c>
      <c r="H23" s="34"/>
      <c r="I23" s="34"/>
      <c r="J23" s="34"/>
      <c r="K23" s="34"/>
    </row>
    <row r="24" spans="1:11" ht="15">
      <c r="A24" s="45" t="s">
        <v>18</v>
      </c>
      <c r="B24" s="46" t="s">
        <v>57</v>
      </c>
      <c r="C24" s="45" t="s">
        <v>40</v>
      </c>
      <c r="D24" s="47">
        <v>1994</v>
      </c>
      <c r="E24" s="47" t="s">
        <v>41</v>
      </c>
      <c r="F24" s="52"/>
      <c r="G24" s="20">
        <v>17.1</v>
      </c>
      <c r="H24" s="34"/>
      <c r="I24" s="34"/>
      <c r="J24" s="34"/>
      <c r="K24" s="34"/>
    </row>
    <row r="25" spans="1:11" ht="12.75">
      <c r="A25" s="48"/>
      <c r="B25" s="49"/>
      <c r="C25" s="50"/>
      <c r="D25" s="51"/>
      <c r="E25" s="52"/>
      <c r="F25" s="52"/>
      <c r="G25" s="34"/>
      <c r="H25" s="34"/>
      <c r="I25" s="34"/>
      <c r="J25" s="34"/>
      <c r="K25" s="34"/>
    </row>
    <row r="26" spans="1:13" s="25" customFormat="1" ht="18" customHeight="1">
      <c r="A26" s="61" t="s">
        <v>10</v>
      </c>
      <c r="B26" s="61"/>
      <c r="C26" s="56"/>
      <c r="D26" s="57"/>
      <c r="E26" s="57"/>
      <c r="F26" s="57"/>
      <c r="G26" s="15"/>
      <c r="H26" s="15"/>
      <c r="I26" s="15"/>
      <c r="J26" s="15"/>
      <c r="K26" s="15"/>
      <c r="L26" s="15"/>
      <c r="M26" s="9"/>
    </row>
    <row r="27" spans="1:11" ht="15">
      <c r="A27" s="45" t="s">
        <v>13</v>
      </c>
      <c r="B27" s="46" t="s">
        <v>51</v>
      </c>
      <c r="C27" s="45" t="s">
        <v>34</v>
      </c>
      <c r="D27" s="47">
        <v>1994</v>
      </c>
      <c r="E27" s="47" t="s">
        <v>35</v>
      </c>
      <c r="F27" s="52"/>
      <c r="G27" s="20">
        <v>21.175</v>
      </c>
      <c r="H27" s="34"/>
      <c r="I27" s="34"/>
      <c r="J27" s="34"/>
      <c r="K27" s="34"/>
    </row>
    <row r="28" spans="1:11" ht="15">
      <c r="A28" s="45" t="s">
        <v>14</v>
      </c>
      <c r="B28" s="46" t="s">
        <v>54</v>
      </c>
      <c r="C28" s="45" t="s">
        <v>34</v>
      </c>
      <c r="D28" s="47">
        <v>1993</v>
      </c>
      <c r="E28" s="47" t="s">
        <v>35</v>
      </c>
      <c r="F28" s="52"/>
      <c r="G28" s="20">
        <v>21.15</v>
      </c>
      <c r="H28" s="34"/>
      <c r="I28" s="34"/>
      <c r="J28" s="34"/>
      <c r="K28" s="34"/>
    </row>
    <row r="29" spans="1:11" ht="15">
      <c r="A29" s="45" t="s">
        <v>15</v>
      </c>
      <c r="B29" s="46" t="s">
        <v>53</v>
      </c>
      <c r="C29" s="45" t="s">
        <v>46</v>
      </c>
      <c r="D29" s="47">
        <v>1993</v>
      </c>
      <c r="E29" s="47" t="s">
        <v>27</v>
      </c>
      <c r="F29" s="52"/>
      <c r="G29" s="20">
        <v>20.05</v>
      </c>
      <c r="H29" s="34"/>
      <c r="I29" s="34"/>
      <c r="J29" s="34"/>
      <c r="K29" s="34"/>
    </row>
    <row r="30" spans="1:11" ht="15">
      <c r="A30" s="45" t="s">
        <v>16</v>
      </c>
      <c r="B30" s="46" t="s">
        <v>55</v>
      </c>
      <c r="C30" s="45" t="s">
        <v>38</v>
      </c>
      <c r="D30" s="47">
        <v>1993</v>
      </c>
      <c r="E30" s="47" t="s">
        <v>29</v>
      </c>
      <c r="F30" s="52"/>
      <c r="G30" s="20">
        <v>18.225</v>
      </c>
      <c r="H30" s="34"/>
      <c r="I30" s="34"/>
      <c r="J30" s="34"/>
      <c r="K30" s="34"/>
    </row>
    <row r="31" spans="1:11" ht="15">
      <c r="A31" s="45" t="s">
        <v>17</v>
      </c>
      <c r="B31" s="46" t="s">
        <v>56</v>
      </c>
      <c r="C31" s="45" t="s">
        <v>43</v>
      </c>
      <c r="D31" s="47" t="s">
        <v>38</v>
      </c>
      <c r="E31" s="47" t="s">
        <v>44</v>
      </c>
      <c r="F31" s="52"/>
      <c r="G31" s="20">
        <v>17.25</v>
      </c>
      <c r="H31" s="34"/>
      <c r="I31" s="34"/>
      <c r="J31" s="34"/>
      <c r="K31" s="34"/>
    </row>
    <row r="32" spans="1:11" ht="15">
      <c r="A32" s="45" t="s">
        <v>18</v>
      </c>
      <c r="B32" s="46" t="s">
        <v>57</v>
      </c>
      <c r="C32" s="45" t="s">
        <v>40</v>
      </c>
      <c r="D32" s="47">
        <v>1994</v>
      </c>
      <c r="E32" s="47" t="s">
        <v>41</v>
      </c>
      <c r="F32" s="52"/>
      <c r="G32" s="20">
        <v>15.85</v>
      </c>
      <c r="H32" s="34"/>
      <c r="I32" s="34"/>
      <c r="J32" s="34"/>
      <c r="K32" s="34"/>
    </row>
    <row r="33" spans="1:11" ht="12.75">
      <c r="A33" s="48"/>
      <c r="B33" s="49"/>
      <c r="C33" s="50"/>
      <c r="D33" s="51"/>
      <c r="E33" s="52"/>
      <c r="F33" s="52"/>
      <c r="G33" s="34"/>
      <c r="H33" s="34"/>
      <c r="I33" s="34"/>
      <c r="J33" s="34"/>
      <c r="K33" s="34"/>
    </row>
  </sheetData>
  <mergeCells count="5">
    <mergeCell ref="A18:B18"/>
    <mergeCell ref="A26:B26"/>
    <mergeCell ref="A1:B1"/>
    <mergeCell ref="A2:B2"/>
    <mergeCell ref="A10:B10"/>
  </mergeCells>
  <printOptions horizontalCentered="1"/>
  <pageMargins left="0.3937007874015748" right="0.3937007874015748" top="1.3779527559055118" bottom="0.15748031496062992" header="0.5905511811023623" footer="0.15748031496062992"/>
  <pageSetup horizontalDpi="600" verticalDpi="600" orientation="landscape" paperSize="9" r:id="rId1"/>
  <headerFooter alignWithMargins="0">
    <oddHeader>&amp;L&amp;"Arial,Fett"&amp;12 3. Internationaler ASVÖ-Cup&amp;C&amp;"Arial,Fett"&amp;12&amp;UResults&amp;"Arial,Standard"&amp;10&amp;U
&amp;R&amp;"Arial,Fett"&amp;12 4. Oktober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11115"/>
  <dimension ref="A1:M32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7.140625" style="28" bestFit="1" customWidth="1"/>
    <col min="2" max="2" width="28.421875" style="29" bestFit="1" customWidth="1"/>
    <col min="3" max="3" width="33.57421875" style="30" bestFit="1" customWidth="1"/>
    <col min="4" max="4" width="6.28125" style="31" customWidth="1"/>
    <col min="5" max="5" width="6.28125" style="32" customWidth="1"/>
    <col min="6" max="6" width="6.8515625" style="32" hidden="1" customWidth="1"/>
    <col min="7" max="11" width="8.7109375" style="33" customWidth="1"/>
    <col min="12" max="12" width="9.7109375" style="34" bestFit="1" customWidth="1"/>
    <col min="13" max="13" width="7.8515625" style="33" customWidth="1"/>
    <col min="14" max="16384" width="11.421875" style="35" customWidth="1"/>
  </cols>
  <sheetData>
    <row r="1" spans="1:13" s="41" customFormat="1" ht="24.75" customHeight="1">
      <c r="A1" s="62" t="s">
        <v>12</v>
      </c>
      <c r="B1" s="62"/>
      <c r="C1" s="36" t="s">
        <v>64</v>
      </c>
      <c r="D1" s="37"/>
      <c r="E1" s="38"/>
      <c r="F1" s="37"/>
      <c r="G1" s="39"/>
      <c r="H1" s="39"/>
      <c r="I1" s="39"/>
      <c r="J1" s="39"/>
      <c r="K1" s="39"/>
      <c r="L1" s="39"/>
      <c r="M1" s="40"/>
    </row>
    <row r="2" spans="1:13" s="10" customFormat="1" ht="18" customHeight="1">
      <c r="A2" s="61" t="s">
        <v>6</v>
      </c>
      <c r="B2" s="61"/>
      <c r="C2" s="42"/>
      <c r="D2" s="43"/>
      <c r="E2" s="44"/>
      <c r="F2" s="43"/>
      <c r="G2" s="15"/>
      <c r="H2" s="15"/>
      <c r="I2" s="15"/>
      <c r="J2" s="15"/>
      <c r="K2" s="15"/>
      <c r="L2" s="15"/>
      <c r="M2" s="9"/>
    </row>
    <row r="3" spans="1:11" ht="15">
      <c r="A3" s="45" t="s">
        <v>13</v>
      </c>
      <c r="B3" s="46" t="s">
        <v>30</v>
      </c>
      <c r="C3" s="45" t="s">
        <v>31</v>
      </c>
      <c r="D3" s="47">
        <v>1995</v>
      </c>
      <c r="E3" s="47" t="s">
        <v>27</v>
      </c>
      <c r="F3" s="47" t="s">
        <v>32</v>
      </c>
      <c r="G3" s="20">
        <v>20.666666666666668</v>
      </c>
      <c r="H3" s="34"/>
      <c r="I3" s="34"/>
      <c r="J3" s="34"/>
      <c r="K3" s="34"/>
    </row>
    <row r="4" spans="1:11" ht="15">
      <c r="A4" s="45" t="s">
        <v>14</v>
      </c>
      <c r="B4" s="46" t="s">
        <v>33</v>
      </c>
      <c r="C4" s="45" t="s">
        <v>34</v>
      </c>
      <c r="D4" s="47">
        <v>1995</v>
      </c>
      <c r="E4" s="47" t="s">
        <v>35</v>
      </c>
      <c r="F4" s="47" t="s">
        <v>32</v>
      </c>
      <c r="G4" s="20">
        <v>19.683333333333334</v>
      </c>
      <c r="H4" s="34"/>
      <c r="I4" s="34"/>
      <c r="J4" s="34"/>
      <c r="K4" s="34"/>
    </row>
    <row r="5" spans="1:11" ht="15">
      <c r="A5" s="45" t="s">
        <v>15</v>
      </c>
      <c r="B5" s="46" t="s">
        <v>36</v>
      </c>
      <c r="C5" s="45" t="s">
        <v>34</v>
      </c>
      <c r="D5" s="47">
        <v>1995</v>
      </c>
      <c r="E5" s="47" t="s">
        <v>35</v>
      </c>
      <c r="F5" s="47" t="s">
        <v>32</v>
      </c>
      <c r="G5" s="20">
        <v>18.083333333333332</v>
      </c>
      <c r="H5" s="34"/>
      <c r="I5" s="34"/>
      <c r="J5" s="34"/>
      <c r="K5" s="34"/>
    </row>
    <row r="6" spans="1:11" ht="15">
      <c r="A6" s="45" t="s">
        <v>16</v>
      </c>
      <c r="B6" s="46" t="s">
        <v>37</v>
      </c>
      <c r="C6" s="45" t="s">
        <v>38</v>
      </c>
      <c r="D6" s="47">
        <v>1995</v>
      </c>
      <c r="E6" s="47" t="s">
        <v>29</v>
      </c>
      <c r="F6" s="47" t="s">
        <v>32</v>
      </c>
      <c r="G6" s="20">
        <v>17.05833333333333</v>
      </c>
      <c r="H6" s="34"/>
      <c r="I6" s="34"/>
      <c r="J6" s="34"/>
      <c r="K6" s="34"/>
    </row>
    <row r="7" spans="1:11" ht="15">
      <c r="A7" s="45" t="s">
        <v>17</v>
      </c>
      <c r="B7" s="46" t="s">
        <v>39</v>
      </c>
      <c r="C7" s="45" t="s">
        <v>40</v>
      </c>
      <c r="D7" s="47">
        <v>1995</v>
      </c>
      <c r="E7" s="47" t="s">
        <v>41</v>
      </c>
      <c r="F7" s="47" t="s">
        <v>32</v>
      </c>
      <c r="G7" s="20">
        <v>15.741666666666667</v>
      </c>
      <c r="H7" s="34"/>
      <c r="I7" s="34"/>
      <c r="J7" s="34"/>
      <c r="K7" s="34"/>
    </row>
    <row r="8" spans="1:11" ht="15">
      <c r="A8" s="45" t="s">
        <v>18</v>
      </c>
      <c r="B8" s="46" t="s">
        <v>42</v>
      </c>
      <c r="C8" s="45" t="s">
        <v>43</v>
      </c>
      <c r="D8" s="47">
        <v>1995</v>
      </c>
      <c r="E8" s="47" t="s">
        <v>44</v>
      </c>
      <c r="F8" s="47" t="s">
        <v>32</v>
      </c>
      <c r="G8" s="20">
        <v>14.06666666666667</v>
      </c>
      <c r="H8" s="34"/>
      <c r="I8" s="34"/>
      <c r="J8" s="34"/>
      <c r="K8" s="34"/>
    </row>
    <row r="9" spans="1:11" ht="12.75">
      <c r="A9" s="48"/>
      <c r="B9" s="49"/>
      <c r="C9" s="50"/>
      <c r="D9" s="51"/>
      <c r="E9" s="52"/>
      <c r="F9" s="52"/>
      <c r="G9" s="34"/>
      <c r="H9" s="34"/>
      <c r="I9" s="34"/>
      <c r="J9" s="34"/>
      <c r="K9" s="34"/>
    </row>
    <row r="10" spans="1:13" s="10" customFormat="1" ht="18" customHeight="1">
      <c r="A10" s="61" t="s">
        <v>7</v>
      </c>
      <c r="B10" s="61"/>
      <c r="C10" s="42"/>
      <c r="D10" s="43"/>
      <c r="E10" s="44"/>
      <c r="F10" s="43"/>
      <c r="G10" s="15"/>
      <c r="H10" s="15"/>
      <c r="I10" s="15"/>
      <c r="J10" s="15"/>
      <c r="K10" s="15"/>
      <c r="L10" s="15"/>
      <c r="M10" s="9"/>
    </row>
    <row r="11" spans="1:11" ht="15">
      <c r="A11" s="45" t="s">
        <v>13</v>
      </c>
      <c r="B11" s="46" t="s">
        <v>45</v>
      </c>
      <c r="C11" s="45" t="s">
        <v>46</v>
      </c>
      <c r="D11" s="47">
        <v>1995</v>
      </c>
      <c r="E11" s="47" t="s">
        <v>27</v>
      </c>
      <c r="F11" s="20">
        <v>21.73333333333333</v>
      </c>
      <c r="G11" s="20">
        <v>21.73333333333333</v>
      </c>
      <c r="H11" s="34"/>
      <c r="I11" s="34"/>
      <c r="J11" s="34"/>
      <c r="K11" s="34"/>
    </row>
    <row r="12" spans="1:11" ht="15">
      <c r="A12" s="45" t="s">
        <v>14</v>
      </c>
      <c r="B12" s="46" t="s">
        <v>36</v>
      </c>
      <c r="C12" s="45" t="s">
        <v>34</v>
      </c>
      <c r="D12" s="47">
        <v>1995</v>
      </c>
      <c r="E12" s="47" t="s">
        <v>35</v>
      </c>
      <c r="F12" s="20">
        <v>18.583333333333332</v>
      </c>
      <c r="G12" s="20">
        <v>18.583333333333332</v>
      </c>
      <c r="H12" s="34"/>
      <c r="I12" s="34"/>
      <c r="J12" s="34"/>
      <c r="K12" s="34"/>
    </row>
    <row r="13" spans="1:11" ht="15">
      <c r="A13" s="45" t="s">
        <v>15</v>
      </c>
      <c r="B13" s="46" t="s">
        <v>33</v>
      </c>
      <c r="C13" s="45" t="s">
        <v>34</v>
      </c>
      <c r="D13" s="47">
        <v>1995</v>
      </c>
      <c r="E13" s="47" t="s">
        <v>35</v>
      </c>
      <c r="F13" s="20">
        <v>18.5</v>
      </c>
      <c r="G13" s="20">
        <v>18.5</v>
      </c>
      <c r="H13" s="34"/>
      <c r="I13" s="34"/>
      <c r="J13" s="34"/>
      <c r="K13" s="34"/>
    </row>
    <row r="14" spans="1:11" ht="15">
      <c r="A14" s="45" t="s">
        <v>16</v>
      </c>
      <c r="B14" s="46" t="s">
        <v>42</v>
      </c>
      <c r="C14" s="45" t="s">
        <v>43</v>
      </c>
      <c r="D14" s="47">
        <v>1995</v>
      </c>
      <c r="E14" s="47" t="s">
        <v>44</v>
      </c>
      <c r="F14" s="20">
        <v>16.325</v>
      </c>
      <c r="G14" s="20">
        <v>16.325</v>
      </c>
      <c r="H14" s="34"/>
      <c r="I14" s="34"/>
      <c r="J14" s="34"/>
      <c r="K14" s="34"/>
    </row>
    <row r="15" spans="1:11" ht="15">
      <c r="A15" s="45" t="s">
        <v>17</v>
      </c>
      <c r="B15" s="46" t="s">
        <v>47</v>
      </c>
      <c r="C15" s="45" t="s">
        <v>40</v>
      </c>
      <c r="D15" s="47">
        <v>1995</v>
      </c>
      <c r="E15" s="47" t="s">
        <v>41</v>
      </c>
      <c r="F15" s="20">
        <v>16.091666666666665</v>
      </c>
      <c r="G15" s="20">
        <v>16.091666666666665</v>
      </c>
      <c r="H15" s="34"/>
      <c r="I15" s="34"/>
      <c r="J15" s="34"/>
      <c r="K15" s="34"/>
    </row>
    <row r="16" spans="1:11" ht="15">
      <c r="A16" s="45" t="s">
        <v>18</v>
      </c>
      <c r="B16" s="46" t="s">
        <v>48</v>
      </c>
      <c r="C16" s="45" t="s">
        <v>38</v>
      </c>
      <c r="D16" s="47">
        <v>1995</v>
      </c>
      <c r="E16" s="47" t="s">
        <v>29</v>
      </c>
      <c r="F16" s="20">
        <v>16.025</v>
      </c>
      <c r="G16" s="20">
        <v>16.025</v>
      </c>
      <c r="H16" s="34"/>
      <c r="I16" s="34"/>
      <c r="J16" s="34"/>
      <c r="K16" s="34"/>
    </row>
    <row r="17" spans="1:11" ht="12.75">
      <c r="A17" s="48"/>
      <c r="B17" s="49"/>
      <c r="C17" s="50"/>
      <c r="D17" s="51"/>
      <c r="E17" s="52"/>
      <c r="F17" s="52"/>
      <c r="G17" s="34"/>
      <c r="H17" s="34"/>
      <c r="I17" s="34"/>
      <c r="J17" s="34"/>
      <c r="K17" s="34"/>
    </row>
    <row r="18" spans="1:13" s="10" customFormat="1" ht="18" customHeight="1">
      <c r="A18" s="61" t="s">
        <v>8</v>
      </c>
      <c r="B18" s="61"/>
      <c r="C18" s="42"/>
      <c r="D18" s="43"/>
      <c r="E18" s="44"/>
      <c r="F18" s="43"/>
      <c r="G18" s="15"/>
      <c r="H18" s="15"/>
      <c r="I18" s="15"/>
      <c r="J18" s="15"/>
      <c r="K18" s="15"/>
      <c r="L18" s="15"/>
      <c r="M18" s="9"/>
    </row>
    <row r="19" spans="1:11" ht="15">
      <c r="A19" s="45" t="s">
        <v>13</v>
      </c>
      <c r="B19" s="46" t="s">
        <v>30</v>
      </c>
      <c r="C19" s="45" t="s">
        <v>31</v>
      </c>
      <c r="D19" s="47">
        <v>1995</v>
      </c>
      <c r="E19" s="47" t="s">
        <v>27</v>
      </c>
      <c r="F19" s="52"/>
      <c r="G19" s="20">
        <v>20.35</v>
      </c>
      <c r="H19" s="34"/>
      <c r="I19" s="34"/>
      <c r="J19" s="34"/>
      <c r="K19" s="34"/>
    </row>
    <row r="20" spans="1:11" ht="15">
      <c r="A20" s="45" t="s">
        <v>14</v>
      </c>
      <c r="B20" s="46" t="s">
        <v>49</v>
      </c>
      <c r="C20" s="45" t="s">
        <v>34</v>
      </c>
      <c r="D20" s="47">
        <v>1995</v>
      </c>
      <c r="E20" s="47" t="s">
        <v>35</v>
      </c>
      <c r="F20" s="52"/>
      <c r="G20" s="20">
        <v>18.858333333333334</v>
      </c>
      <c r="H20" s="34"/>
      <c r="I20" s="34"/>
      <c r="J20" s="34"/>
      <c r="K20" s="34"/>
    </row>
    <row r="21" spans="1:11" ht="15">
      <c r="A21" s="45" t="s">
        <v>15</v>
      </c>
      <c r="B21" s="46" t="s">
        <v>33</v>
      </c>
      <c r="C21" s="45" t="s">
        <v>34</v>
      </c>
      <c r="D21" s="47">
        <v>1995</v>
      </c>
      <c r="E21" s="47" t="s">
        <v>35</v>
      </c>
      <c r="F21" s="52"/>
      <c r="G21" s="20">
        <v>18.458333333333336</v>
      </c>
      <c r="H21" s="34"/>
      <c r="I21" s="34"/>
      <c r="J21" s="34"/>
      <c r="K21" s="34"/>
    </row>
    <row r="22" spans="1:11" ht="15">
      <c r="A22" s="45" t="s">
        <v>16</v>
      </c>
      <c r="B22" s="46" t="s">
        <v>50</v>
      </c>
      <c r="C22" s="45" t="s">
        <v>38</v>
      </c>
      <c r="D22" s="47">
        <v>1995</v>
      </c>
      <c r="E22" s="47" t="s">
        <v>29</v>
      </c>
      <c r="F22" s="52"/>
      <c r="G22" s="20">
        <v>17.775</v>
      </c>
      <c r="H22" s="34"/>
      <c r="I22" s="34"/>
      <c r="J22" s="34"/>
      <c r="K22" s="34"/>
    </row>
    <row r="23" spans="1:11" ht="15">
      <c r="A23" s="45" t="s">
        <v>17</v>
      </c>
      <c r="B23" s="46" t="s">
        <v>47</v>
      </c>
      <c r="C23" s="45" t="s">
        <v>40</v>
      </c>
      <c r="D23" s="47">
        <v>1995</v>
      </c>
      <c r="E23" s="47" t="s">
        <v>41</v>
      </c>
      <c r="F23" s="52"/>
      <c r="G23" s="20">
        <v>16.241666666666667</v>
      </c>
      <c r="H23" s="34"/>
      <c r="I23" s="34"/>
      <c r="J23" s="34"/>
      <c r="K23" s="34"/>
    </row>
    <row r="24" spans="1:11" ht="15">
      <c r="A24" s="45" t="s">
        <v>18</v>
      </c>
      <c r="B24" s="46" t="s">
        <v>42</v>
      </c>
      <c r="C24" s="45" t="s">
        <v>43</v>
      </c>
      <c r="D24" s="47">
        <v>1995</v>
      </c>
      <c r="E24" s="47" t="s">
        <v>44</v>
      </c>
      <c r="F24" s="52"/>
      <c r="G24" s="20">
        <v>15.683333333333334</v>
      </c>
      <c r="H24" s="34"/>
      <c r="I24" s="34"/>
      <c r="J24" s="34"/>
      <c r="K24" s="34"/>
    </row>
    <row r="25" spans="1:11" ht="12.75">
      <c r="A25" s="48"/>
      <c r="B25" s="49"/>
      <c r="C25" s="50"/>
      <c r="D25" s="51"/>
      <c r="E25" s="52"/>
      <c r="F25" s="52"/>
      <c r="G25" s="34"/>
      <c r="H25" s="34"/>
      <c r="I25" s="34"/>
      <c r="J25" s="34"/>
      <c r="K25" s="34"/>
    </row>
    <row r="26" spans="1:13" s="10" customFormat="1" ht="18" customHeight="1">
      <c r="A26" s="61" t="s">
        <v>10</v>
      </c>
      <c r="B26" s="61"/>
      <c r="C26" s="42"/>
      <c r="D26" s="43"/>
      <c r="E26" s="44"/>
      <c r="F26" s="43"/>
      <c r="G26" s="15"/>
      <c r="H26" s="15"/>
      <c r="I26" s="15"/>
      <c r="J26" s="15"/>
      <c r="K26" s="15"/>
      <c r="L26" s="15"/>
      <c r="M26" s="9"/>
    </row>
    <row r="27" spans="1:11" ht="15">
      <c r="A27" s="45" t="s">
        <v>13</v>
      </c>
      <c r="B27" s="46" t="s">
        <v>45</v>
      </c>
      <c r="C27" s="45" t="s">
        <v>46</v>
      </c>
      <c r="D27" s="47">
        <v>1995</v>
      </c>
      <c r="E27" s="47" t="s">
        <v>27</v>
      </c>
      <c r="F27" s="52"/>
      <c r="G27" s="20">
        <v>20.541666666666668</v>
      </c>
      <c r="H27" s="34"/>
      <c r="I27" s="34"/>
      <c r="J27" s="34"/>
      <c r="K27" s="34"/>
    </row>
    <row r="28" spans="1:11" ht="15">
      <c r="A28" s="45" t="s">
        <v>14</v>
      </c>
      <c r="B28" s="46" t="s">
        <v>33</v>
      </c>
      <c r="C28" s="45" t="s">
        <v>34</v>
      </c>
      <c r="D28" s="47">
        <v>1995</v>
      </c>
      <c r="E28" s="47" t="s">
        <v>35</v>
      </c>
      <c r="F28" s="52"/>
      <c r="G28" s="20">
        <v>17.933333333333334</v>
      </c>
      <c r="H28" s="34"/>
      <c r="I28" s="34"/>
      <c r="J28" s="34"/>
      <c r="K28" s="34"/>
    </row>
    <row r="29" spans="1:11" ht="15">
      <c r="A29" s="45" t="s">
        <v>15</v>
      </c>
      <c r="B29" s="46" t="s">
        <v>37</v>
      </c>
      <c r="C29" s="45" t="s">
        <v>38</v>
      </c>
      <c r="D29" s="47">
        <v>1995</v>
      </c>
      <c r="E29" s="47" t="s">
        <v>29</v>
      </c>
      <c r="F29" s="52"/>
      <c r="G29" s="20">
        <v>16.03333333333333</v>
      </c>
      <c r="H29" s="34"/>
      <c r="I29" s="34"/>
      <c r="J29" s="34"/>
      <c r="K29" s="34"/>
    </row>
    <row r="30" spans="1:11" ht="15">
      <c r="A30" s="45" t="s">
        <v>16</v>
      </c>
      <c r="B30" s="46" t="s">
        <v>42</v>
      </c>
      <c r="C30" s="45" t="s">
        <v>43</v>
      </c>
      <c r="D30" s="47">
        <v>1995</v>
      </c>
      <c r="E30" s="47" t="s">
        <v>44</v>
      </c>
      <c r="F30" s="52"/>
      <c r="G30" s="20">
        <v>15.725</v>
      </c>
      <c r="H30" s="34"/>
      <c r="I30" s="34"/>
      <c r="J30" s="34"/>
      <c r="K30" s="34"/>
    </row>
    <row r="31" spans="1:11" ht="15">
      <c r="A31" s="45" t="s">
        <v>17</v>
      </c>
      <c r="B31" s="46" t="s">
        <v>49</v>
      </c>
      <c r="C31" s="45" t="s">
        <v>34</v>
      </c>
      <c r="D31" s="47">
        <v>1995</v>
      </c>
      <c r="E31" s="47" t="s">
        <v>35</v>
      </c>
      <c r="F31" s="52"/>
      <c r="G31" s="20">
        <v>15.416666666666666</v>
      </c>
      <c r="H31" s="34"/>
      <c r="I31" s="34"/>
      <c r="J31" s="34"/>
      <c r="K31" s="34"/>
    </row>
    <row r="32" spans="1:11" ht="15">
      <c r="A32" s="45" t="s">
        <v>18</v>
      </c>
      <c r="B32" s="46" t="s">
        <v>39</v>
      </c>
      <c r="C32" s="45" t="s">
        <v>40</v>
      </c>
      <c r="D32" s="47">
        <v>1995</v>
      </c>
      <c r="E32" s="47" t="s">
        <v>41</v>
      </c>
      <c r="F32" s="52"/>
      <c r="G32" s="20">
        <v>14.95</v>
      </c>
      <c r="H32" s="34"/>
      <c r="I32" s="34"/>
      <c r="J32" s="34"/>
      <c r="K32" s="34"/>
    </row>
  </sheetData>
  <mergeCells count="5">
    <mergeCell ref="A26:B26"/>
    <mergeCell ref="A1:B1"/>
    <mergeCell ref="A2:B2"/>
    <mergeCell ref="A10:B10"/>
    <mergeCell ref="A18:B18"/>
  </mergeCells>
  <printOptions horizontalCentered="1"/>
  <pageMargins left="0.3937007874015748" right="0.3937007874015748" top="1.3779527559055118" bottom="0.15748031496062992" header="0.5905511811023623" footer="0.15748031496062992"/>
  <pageSetup horizontalDpi="600" verticalDpi="600" orientation="landscape" paperSize="9" r:id="rId1"/>
  <headerFooter alignWithMargins="0">
    <oddHeader>&amp;L&amp;"Arial,Fett"&amp;12 3. Internationaler ASVÖ-Cup&amp;C&amp;"Arial,Fett"&amp;12&amp;UResults&amp;"Arial,Standard"&amp;10&amp;U
&amp;R&amp;"Arial,Fett"&amp;12 4. Oktober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11111"/>
  <dimension ref="A1:M37"/>
  <sheetViews>
    <sheetView tabSelected="1" view="pageBreakPreview" zoomScale="60" zoomScaleNormal="75" workbookViewId="0" topLeftCell="A1">
      <selection activeCell="C37" sqref="C37"/>
    </sheetView>
  </sheetViews>
  <sheetFormatPr defaultColWidth="11.421875" defaultRowHeight="12.75"/>
  <cols>
    <col min="1" max="1" width="7.140625" style="28" bestFit="1" customWidth="1"/>
    <col min="2" max="2" width="28.421875" style="29" bestFit="1" customWidth="1"/>
    <col min="3" max="3" width="33.57421875" style="30" bestFit="1" customWidth="1"/>
    <col min="4" max="4" width="6.28125" style="31" customWidth="1"/>
    <col min="5" max="5" width="6.28125" style="32" customWidth="1"/>
    <col min="6" max="6" width="6.8515625" style="32" hidden="1" customWidth="1"/>
    <col min="7" max="11" width="8.7109375" style="33" customWidth="1"/>
    <col min="12" max="12" width="9.8515625" style="34" bestFit="1" customWidth="1"/>
    <col min="13" max="13" width="7.8515625" style="33" customWidth="1"/>
    <col min="14" max="16384" width="11.421875" style="35" customWidth="1"/>
  </cols>
  <sheetData>
    <row r="1" spans="1:13" s="10" customFormat="1" ht="18" customHeight="1" thickBot="1" thickTop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7" t="s">
        <v>7</v>
      </c>
      <c r="I1" s="6" t="s">
        <v>8</v>
      </c>
      <c r="J1" s="7" t="s">
        <v>9</v>
      </c>
      <c r="K1" s="6" t="s">
        <v>10</v>
      </c>
      <c r="L1" s="8" t="s">
        <v>11</v>
      </c>
      <c r="M1" s="9"/>
    </row>
    <row r="2" spans="1:13" s="10" customFormat="1" ht="18" customHeight="1" thickTop="1">
      <c r="A2" s="63" t="s">
        <v>12</v>
      </c>
      <c r="B2" s="63"/>
      <c r="C2" s="11"/>
      <c r="D2" s="12"/>
      <c r="E2" s="13"/>
      <c r="F2" s="12"/>
      <c r="G2" s="14"/>
      <c r="H2" s="15"/>
      <c r="I2" s="14"/>
      <c r="J2" s="15"/>
      <c r="K2" s="14"/>
      <c r="L2" s="15"/>
      <c r="M2" s="9"/>
    </row>
    <row r="3" spans="1:13" s="22" customFormat="1" ht="18" customHeight="1">
      <c r="A3" s="16" t="s">
        <v>13</v>
      </c>
      <c r="B3" s="17" t="str">
        <f>IF('[1]Start'!B11&lt;&gt;"",'[1]Start'!B11,"")</f>
        <v>GEORGIEVA Stela</v>
      </c>
      <c r="C3" s="16" t="str">
        <f>IF('[1]Start'!C11&lt;&gt;"",'[1]Start'!C11,"")</f>
        <v>Club Iliana</v>
      </c>
      <c r="D3" s="18">
        <f>IF('[1]Start'!F11&lt;&gt;"",'[1]Start'!F11,"")</f>
        <v>1995</v>
      </c>
      <c r="E3" s="18" t="str">
        <f>IF('[1]Start'!D11&lt;&gt;"",'[1]Start'!D11,"")</f>
        <v>BUL</v>
      </c>
      <c r="F3" s="18" t="str">
        <f>IF('[1]Start'!E11&lt;&gt;"",'[1]Start'!E11,"")</f>
        <v>Pre</v>
      </c>
      <c r="G3" s="19">
        <f>IF('[1]Seil'!S13=0,"",'[1]Seil'!S13)</f>
        <v>19.8</v>
      </c>
      <c r="H3" s="20">
        <f>IF('[1]Reifen'!S13=0,"",'[1]Reifen'!S13)</f>
        <v>21.73333333333333</v>
      </c>
      <c r="I3" s="19">
        <f>IF('[1]Ball'!S13=0,"",'[1]Ball'!S13)</f>
        <v>18.9</v>
      </c>
      <c r="J3" s="20">
        <f>IF('[1]Keule'!S13=0,"",'[1]Keule'!S13)</f>
      </c>
      <c r="K3" s="19">
        <f>IF('[1]Band'!S13=0,"",'[1]Band'!S13)</f>
        <v>20.541666666666668</v>
      </c>
      <c r="L3" s="20">
        <f aca="true" t="shared" si="0" ref="L3:L14">IF(SUM(G3:K3)=0,"",SUM(G3:K3))</f>
        <v>80.975</v>
      </c>
      <c r="M3" s="21"/>
    </row>
    <row r="4" spans="1:13" s="22" customFormat="1" ht="18" customHeight="1">
      <c r="A4" s="16" t="s">
        <v>14</v>
      </c>
      <c r="B4" s="17" t="str">
        <f>IF('[1]Start'!B13&lt;&gt;"",'[1]Start'!B13,"")</f>
        <v>BOTSEVA Diljana</v>
      </c>
      <c r="C4" s="16" t="str">
        <f>IF('[1]Start'!C13&lt;&gt;"",'[1]Start'!C13,"")</f>
        <v>Club Akademik</v>
      </c>
      <c r="D4" s="18">
        <f>IF('[1]Start'!F13&lt;&gt;"",'[1]Start'!F13,"")</f>
        <v>1995</v>
      </c>
      <c r="E4" s="18" t="str">
        <f>IF('[1]Start'!D13&lt;&gt;"",'[1]Start'!D13,"")</f>
        <v>BUL</v>
      </c>
      <c r="F4" s="18" t="str">
        <f>IF('[1]Start'!E13&lt;&gt;"",'[1]Start'!E13,"")</f>
        <v>Pre</v>
      </c>
      <c r="G4" s="19">
        <f>IF('[1]Seil'!S15=0,"",'[1]Seil'!S15)</f>
        <v>20.666666666666668</v>
      </c>
      <c r="H4" s="20">
        <f>IF('[1]Reifen'!S15=0,"",'[1]Reifen'!S15)</f>
        <v>17.083333333333332</v>
      </c>
      <c r="I4" s="19">
        <f>IF('[1]Ball'!S15=0,"",'[1]Ball'!S15)</f>
        <v>20.35</v>
      </c>
      <c r="J4" s="20">
        <f>IF('[1]Keule'!S15=0,"",'[1]Keule'!S15)</f>
        <v>19.71666666666667</v>
      </c>
      <c r="K4" s="19">
        <f>IF('[1]Band'!S15=0,"",'[1]Band'!S15)</f>
      </c>
      <c r="L4" s="20">
        <f t="shared" si="0"/>
        <v>77.81666666666666</v>
      </c>
      <c r="M4" s="21"/>
    </row>
    <row r="5" spans="1:13" s="22" customFormat="1" ht="18" customHeight="1">
      <c r="A5" s="16" t="s">
        <v>15</v>
      </c>
      <c r="B5" s="17" t="str">
        <f>IF('[1]Start'!B10&lt;&gt;"",'[1]Start'!B10,"")</f>
        <v>HAIDINGER Olivia</v>
      </c>
      <c r="C5" s="16" t="str">
        <f>IF('[1]Start'!C10&lt;&gt;"",'[1]Start'!C10,"")</f>
        <v>ATG</v>
      </c>
      <c r="D5" s="18">
        <f>IF('[1]Start'!F10&lt;&gt;"",'[1]Start'!F10,"")</f>
        <v>1995</v>
      </c>
      <c r="E5" s="18" t="str">
        <f>IF('[1]Start'!D10&lt;&gt;"",'[1]Start'!D10,"")</f>
        <v>AUT</v>
      </c>
      <c r="F5" s="18" t="str">
        <f>IF('[1]Start'!E10&lt;&gt;"",'[1]Start'!E10,"")</f>
        <v>Pre</v>
      </c>
      <c r="G5" s="19">
        <f>IF('[1]Seil'!S12=0,"",'[1]Seil'!S12)</f>
        <v>19.683333333333334</v>
      </c>
      <c r="H5" s="20">
        <f>IF('[1]Reifen'!S12=0,"",'[1]Reifen'!S12)</f>
        <v>18.5</v>
      </c>
      <c r="I5" s="19">
        <f>IF('[1]Ball'!S12=0,"",'[1]Ball'!S12)</f>
        <v>18.458333333333336</v>
      </c>
      <c r="J5" s="20">
        <f>IF('[1]Keule'!S12=0,"",'[1]Keule'!S12)</f>
      </c>
      <c r="K5" s="19">
        <f>IF('[1]Band'!S12=0,"",'[1]Band'!S12)</f>
        <v>17.933333333333334</v>
      </c>
      <c r="L5" s="20">
        <f t="shared" si="0"/>
        <v>74.575</v>
      </c>
      <c r="M5" s="21"/>
    </row>
    <row r="6" spans="1:13" s="22" customFormat="1" ht="18" customHeight="1">
      <c r="A6" s="16" t="s">
        <v>16</v>
      </c>
      <c r="B6" s="17" t="str">
        <f>IF('[1]Start'!B6&lt;&gt;"",'[1]Start'!B6,"")</f>
        <v>NAIS Lisa</v>
      </c>
      <c r="C6" s="16" t="str">
        <f>IF('[1]Start'!C6&lt;&gt;"",'[1]Start'!C6,"")</f>
        <v>ATG</v>
      </c>
      <c r="D6" s="18">
        <f>IF('[1]Start'!F6&lt;&gt;"",'[1]Start'!F6,"")</f>
        <v>1995</v>
      </c>
      <c r="E6" s="18" t="str">
        <f>IF('[1]Start'!D6&lt;&gt;"",'[1]Start'!D6,"")</f>
        <v>AUT</v>
      </c>
      <c r="F6" s="18" t="str">
        <f>IF('[1]Start'!E6&lt;&gt;"",'[1]Start'!E6,"")</f>
        <v>Pre</v>
      </c>
      <c r="G6" s="19">
        <f>IF('[1]Seil'!S7=0,"",'[1]Seil'!S7)</f>
        <v>16.76666666666667</v>
      </c>
      <c r="H6" s="20">
        <f>IF('[1]Reifen'!S7=0,"",'[1]Reifen'!S7)</f>
        <v>18.416666666666668</v>
      </c>
      <c r="I6" s="19">
        <f>IF('[1]Ball'!S7=0,"",'[1]Ball'!S7)</f>
        <v>18.858333333333334</v>
      </c>
      <c r="J6" s="20">
        <f>IF('[1]Keule'!S7=0,"",'[1]Keule'!S7)</f>
      </c>
      <c r="K6" s="19">
        <f>IF('[1]Band'!S7=0,"",'[1]Band'!S7)</f>
        <v>15.416666666666666</v>
      </c>
      <c r="L6" s="20">
        <f t="shared" si="0"/>
        <v>69.45833333333334</v>
      </c>
      <c r="M6" s="21"/>
    </row>
    <row r="7" spans="1:13" s="22" customFormat="1" ht="18" customHeight="1">
      <c r="A7" s="16" t="s">
        <v>17</v>
      </c>
      <c r="B7" s="17" t="str">
        <f>IF('[1]Start'!B2&lt;&gt;"",'[1]Start'!B2,"")</f>
        <v>VACHEVA Maya</v>
      </c>
      <c r="C7" s="16" t="str">
        <f>IF('[1]Start'!C2&lt;&gt;"",'[1]Start'!C2,"")</f>
        <v>Levski plus</v>
      </c>
      <c r="D7" s="18">
        <f>IF('[1]Start'!F2&lt;&gt;"",'[1]Start'!F2,"")</f>
        <v>1995</v>
      </c>
      <c r="E7" s="18" t="str">
        <f>IF('[1]Start'!D2&lt;&gt;"",'[1]Start'!D2,"")</f>
        <v>BUL</v>
      </c>
      <c r="F7" s="18" t="str">
        <f>IF('[1]Start'!E2&lt;&gt;"",'[1]Start'!E2,"")</f>
        <v>Pre</v>
      </c>
      <c r="G7" s="19">
        <f>IF('[1]Seil'!S3=0,"",'[1]Seil'!S3)</f>
        <v>17.05</v>
      </c>
      <c r="H7" s="20">
        <f>IF('[1]Reifen'!S3=0,"",'[1]Reifen'!S3)</f>
        <v>17.291666666666668</v>
      </c>
      <c r="I7" s="19">
        <f>IF('[1]Ball'!S3=0,"",'[1]Ball'!S3)</f>
        <v>17.099999999999998</v>
      </c>
      <c r="J7" s="20">
        <f>IF('[1]Keule'!S3=0,"",'[1]Keule'!S3)</f>
      </c>
      <c r="K7" s="19">
        <f>IF('[1]Band'!S3=0,"",'[1]Band'!S3)</f>
        <v>16.7</v>
      </c>
      <c r="L7" s="20">
        <f t="shared" si="0"/>
        <v>68.14166666666667</v>
      </c>
      <c r="M7" s="21"/>
    </row>
    <row r="8" spans="1:13" s="22" customFormat="1" ht="18" customHeight="1">
      <c r="A8" s="16" t="s">
        <v>18</v>
      </c>
      <c r="B8" s="17" t="str">
        <f>IF('[1]Start'!B7&lt;&gt;"",'[1]Start'!B7,"")</f>
        <v>SCHREIBER Karin</v>
      </c>
      <c r="C8" s="16" t="str">
        <f>IF('[1]Start'!C7&lt;&gt;"",'[1]Start'!C7,"")</f>
        <v>ATG</v>
      </c>
      <c r="D8" s="18">
        <f>IF('[1]Start'!F7&lt;&gt;"",'[1]Start'!F7,"")</f>
        <v>1995</v>
      </c>
      <c r="E8" s="18" t="str">
        <f>IF('[1]Start'!D7&lt;&gt;"",'[1]Start'!D7,"")</f>
        <v>AUT</v>
      </c>
      <c r="F8" s="18" t="str">
        <f>IF('[1]Start'!E7&lt;&gt;"",'[1]Start'!E7,"")</f>
        <v>Pre</v>
      </c>
      <c r="G8" s="19">
        <f>IF('[1]Seil'!S9=0,"",'[1]Seil'!S9)</f>
        <v>18.083333333333332</v>
      </c>
      <c r="H8" s="20">
        <f>IF('[1]Reifen'!S9=0,"",'[1]Reifen'!S9)</f>
        <v>18.583333333333332</v>
      </c>
      <c r="I8" s="19">
        <f>IF('[1]Ball'!S9=0,"",'[1]Ball'!S9)</f>
        <v>17.76666666666667</v>
      </c>
      <c r="J8" s="20">
        <f>IF('[1]Keule'!S9=0,"",'[1]Keule'!S9)</f>
      </c>
      <c r="K8" s="19">
        <f>IF('[1]Band'!S9=0,"",'[1]Band'!S9)</f>
        <v>13.633333333333335</v>
      </c>
      <c r="L8" s="20">
        <f t="shared" si="0"/>
        <v>68.06666666666668</v>
      </c>
      <c r="M8" s="21"/>
    </row>
    <row r="9" spans="1:13" s="22" customFormat="1" ht="18" customHeight="1">
      <c r="A9" s="16" t="s">
        <v>19</v>
      </c>
      <c r="B9" s="17" t="str">
        <f>IF('[1]Start'!B4&lt;&gt;"",'[1]Start'!B4,"")</f>
        <v>KRAJCZAR Petra</v>
      </c>
      <c r="C9" s="16" t="s">
        <v>66</v>
      </c>
      <c r="D9" s="18">
        <f>IF('[1]Start'!F4&lt;&gt;"",'[1]Start'!F4,"")</f>
        <v>1995</v>
      </c>
      <c r="E9" s="18" t="str">
        <f>IF('[1]Start'!D4&lt;&gt;"",'[1]Start'!D4,"")</f>
        <v>HUN</v>
      </c>
      <c r="F9" s="18" t="str">
        <f>IF('[1]Start'!E4&lt;&gt;"",'[1]Start'!E4,"")</f>
        <v>Pre</v>
      </c>
      <c r="G9" s="19">
        <f>IF('[1]Seil'!S5=0,"",'[1]Seil'!S5)</f>
        <v>17.05833333333333</v>
      </c>
      <c r="H9" s="20">
        <f>IF('[1]Reifen'!S5=0,"",'[1]Reifen'!S5)</f>
        <v>15.816666666666666</v>
      </c>
      <c r="I9" s="19">
        <f>IF('[1]Ball'!S5=0,"",'[1]Ball'!S5)</f>
        <v>16.391666666666666</v>
      </c>
      <c r="J9" s="20">
        <f>IF('[1]Keule'!S5=0,"",'[1]Keule'!S5)</f>
      </c>
      <c r="K9" s="19">
        <f>IF('[1]Band'!S5=0,"",'[1]Band'!S5)</f>
        <v>16.03333333333333</v>
      </c>
      <c r="L9" s="20">
        <f t="shared" si="0"/>
        <v>65.3</v>
      </c>
      <c r="M9" s="21"/>
    </row>
    <row r="10" spans="1:13" s="22" customFormat="1" ht="18" customHeight="1">
      <c r="A10" s="16" t="s">
        <v>20</v>
      </c>
      <c r="B10" s="17" t="str">
        <f>IF('[1]Start'!B5&lt;&gt;"",'[1]Start'!B5,"")</f>
        <v>BOGDAN Bianka</v>
      </c>
      <c r="C10" s="16" t="s">
        <v>66</v>
      </c>
      <c r="D10" s="18">
        <f>IF('[1]Start'!F5&lt;&gt;"",'[1]Start'!F5,"")</f>
        <v>1995</v>
      </c>
      <c r="E10" s="18" t="str">
        <f>IF('[1]Start'!D5&lt;&gt;"",'[1]Start'!D5,"")</f>
        <v>HUN</v>
      </c>
      <c r="F10" s="18" t="str">
        <f>IF('[1]Start'!E5&lt;&gt;"",'[1]Start'!E5,"")</f>
        <v>Pre</v>
      </c>
      <c r="G10" s="19">
        <f>IF('[1]Seil'!S6=0,"",'[1]Seil'!S6)</f>
        <v>15.3</v>
      </c>
      <c r="H10" s="20">
        <f>IF('[1]Reifen'!S6=0,"",'[1]Reifen'!S6)</f>
        <v>15.983333333333334</v>
      </c>
      <c r="I10" s="19">
        <f>IF('[1]Ball'!S6=0,"",'[1]Ball'!S6)</f>
        <v>17.775</v>
      </c>
      <c r="J10" s="20">
        <f>IF('[1]Keule'!S6=0,"",'[1]Keule'!S6)</f>
      </c>
      <c r="K10" s="19">
        <f>IF('[1]Band'!S6=0,"",'[1]Band'!S6)</f>
        <v>14.783333333333335</v>
      </c>
      <c r="L10" s="20">
        <f t="shared" si="0"/>
        <v>63.84166666666667</v>
      </c>
      <c r="M10" s="21"/>
    </row>
    <row r="11" spans="1:13" s="22" customFormat="1" ht="18" customHeight="1">
      <c r="A11" s="16" t="s">
        <v>21</v>
      </c>
      <c r="B11" s="17" t="str">
        <f>IF('[1]Start'!B8&lt;&gt;"",'[1]Start'!B8,"")</f>
        <v>LESKOVEC Tinka</v>
      </c>
      <c r="C11" s="16" t="str">
        <f>IF('[1]Start'!C8&lt;&gt;"",'[1]Start'!C8,"")</f>
        <v>KSRG Siska</v>
      </c>
      <c r="D11" s="18">
        <f>IF('[1]Start'!F8&lt;&gt;"",'[1]Start'!F8,"")</f>
        <v>1995</v>
      </c>
      <c r="E11" s="18" t="str">
        <f>IF('[1]Start'!D8&lt;&gt;"",'[1]Start'!D8,"")</f>
        <v>SLO</v>
      </c>
      <c r="F11" s="18" t="str">
        <f>IF('[1]Start'!E8&lt;&gt;"",'[1]Start'!E8,"")</f>
        <v>Pre</v>
      </c>
      <c r="G11" s="19">
        <f>IF('[1]Seil'!S10=0,"",'[1]Seil'!S10)</f>
        <v>14.06666666666667</v>
      </c>
      <c r="H11" s="20">
        <f>IF('[1]Reifen'!S10=0,"",'[1]Reifen'!S10)</f>
        <v>16.325</v>
      </c>
      <c r="I11" s="19">
        <f>IF('[1]Ball'!S10=0,"",'[1]Ball'!S10)</f>
        <v>15.683333333333334</v>
      </c>
      <c r="J11" s="20">
        <f>IF('[1]Keule'!S10=0,"",'[1]Keule'!S10)</f>
      </c>
      <c r="K11" s="19">
        <f>IF('[1]Band'!S10=0,"",'[1]Band'!S10)</f>
        <v>15.725</v>
      </c>
      <c r="L11" s="20">
        <f t="shared" si="0"/>
        <v>61.800000000000004</v>
      </c>
      <c r="M11" s="21"/>
    </row>
    <row r="12" spans="1:13" s="22" customFormat="1" ht="18" customHeight="1">
      <c r="A12" s="16" t="s">
        <v>22</v>
      </c>
      <c r="B12" s="17" t="str">
        <f>IF('[1]Start'!B9&lt;&gt;"",'[1]Start'!B9,"")</f>
        <v>FORTUNA Kinga</v>
      </c>
      <c r="C12" s="16" t="str">
        <f>IF('[1]Start'!C9&lt;&gt;"",'[1]Start'!C9,"")</f>
        <v>PTG Sokol Krakow</v>
      </c>
      <c r="D12" s="18">
        <f>IF('[1]Start'!F9&lt;&gt;"",'[1]Start'!F9,"")</f>
        <v>1995</v>
      </c>
      <c r="E12" s="18" t="str">
        <f>IF('[1]Start'!D9&lt;&gt;"",'[1]Start'!D9,"")</f>
        <v>POL</v>
      </c>
      <c r="F12" s="18" t="str">
        <f>IF('[1]Start'!E9&lt;&gt;"",'[1]Start'!E9,"")</f>
        <v>Pre</v>
      </c>
      <c r="G12" s="19">
        <f>IF('[1]Seil'!S11=0,"",'[1]Seil'!S11)</f>
        <v>15.05</v>
      </c>
      <c r="H12" s="20">
        <f>IF('[1]Reifen'!S11=0,"",'[1]Reifen'!S11)</f>
        <v>16.091666666666665</v>
      </c>
      <c r="I12" s="19">
        <f>IF('[1]Ball'!S11=0,"",'[1]Ball'!S11)</f>
        <v>16.241666666666667</v>
      </c>
      <c r="J12" s="20">
        <f>IF('[1]Keule'!S11=0,"",'[1]Keule'!S11)</f>
      </c>
      <c r="K12" s="19">
        <f>IF('[1]Band'!S11=0,"",'[1]Band'!S11)</f>
        <v>14.366666666666667</v>
      </c>
      <c r="L12" s="20">
        <f t="shared" si="0"/>
        <v>61.75</v>
      </c>
      <c r="M12" s="21"/>
    </row>
    <row r="13" spans="1:13" s="22" customFormat="1" ht="18" customHeight="1">
      <c r="A13" s="16" t="s">
        <v>23</v>
      </c>
      <c r="B13" s="17" t="str">
        <f>IF('[1]Start'!B3&lt;&gt;"",'[1]Start'!B3,"")</f>
        <v>BRACH Aleksandra</v>
      </c>
      <c r="C13" s="16" t="str">
        <f>IF('[1]Start'!C3&lt;&gt;"",'[1]Start'!C3,"")</f>
        <v>PTG Sokol Krakow</v>
      </c>
      <c r="D13" s="18">
        <f>IF('[1]Start'!F3&lt;&gt;"",'[1]Start'!F3,"")</f>
        <v>1995</v>
      </c>
      <c r="E13" s="18" t="str">
        <f>IF('[1]Start'!D3&lt;&gt;"",'[1]Start'!D3,"")</f>
        <v>POL</v>
      </c>
      <c r="F13" s="18" t="str">
        <f>IF('[1]Start'!E3&lt;&gt;"",'[1]Start'!E3,"")</f>
        <v>Pre</v>
      </c>
      <c r="G13" s="19">
        <f>IF('[1]Seil'!S4=0,"",'[1]Seil'!S4)</f>
        <v>15.741666666666667</v>
      </c>
      <c r="H13" s="20">
        <f>IF('[1]Reifen'!S4=0,"",'[1]Reifen'!S4)</f>
        <v>14.825</v>
      </c>
      <c r="I13" s="19">
        <f>IF('[1]Ball'!S4=0,"",'[1]Ball'!S4)</f>
        <v>14.916666666666666</v>
      </c>
      <c r="J13" s="20">
        <f>IF('[1]Keule'!S4=0,"",'[1]Keule'!S4)</f>
      </c>
      <c r="K13" s="19">
        <f>IF('[1]Band'!S4=0,"",'[1]Band'!S4)</f>
        <v>14.95</v>
      </c>
      <c r="L13" s="20">
        <f t="shared" si="0"/>
        <v>60.43333333333334</v>
      </c>
      <c r="M13" s="21"/>
    </row>
    <row r="14" spans="1:13" s="22" customFormat="1" ht="18" customHeight="1">
      <c r="A14" s="16" t="s">
        <v>24</v>
      </c>
      <c r="B14" s="17" t="str">
        <f>IF('[1]Start'!B12&lt;&gt;"",'[1]Start'!B12,"")</f>
        <v>MEDICS Bogata</v>
      </c>
      <c r="C14" s="16">
        <f>IF('[1]Start'!C12&lt;&gt;"",'[1]Start'!C12,"")</f>
      </c>
      <c r="D14" s="18">
        <f>IF('[1]Start'!F12&lt;&gt;"",'[1]Start'!F12,"")</f>
        <v>1995</v>
      </c>
      <c r="E14" s="18" t="str">
        <f>IF('[1]Start'!D12&lt;&gt;"",'[1]Start'!D12,"")</f>
        <v>HUN</v>
      </c>
      <c r="F14" s="18" t="str">
        <f>IF('[1]Start'!E12&lt;&gt;"",'[1]Start'!E12,"")</f>
        <v>Pre</v>
      </c>
      <c r="G14" s="19">
        <f>IF('[1]Seil'!S14=0,"",'[1]Seil'!S14)</f>
        <v>15.924999999999999</v>
      </c>
      <c r="H14" s="20">
        <f>IF('[1]Reifen'!S14=0,"",'[1]Reifen'!S14)</f>
        <v>16.025</v>
      </c>
      <c r="I14" s="19">
        <f>IF('[1]Ball'!S14=0,"",'[1]Ball'!S14)</f>
        <v>12.708333333333336</v>
      </c>
      <c r="J14" s="20">
        <f>IF('[1]Keule'!S14=0,"",'[1]Keule'!S14)</f>
      </c>
      <c r="K14" s="19">
        <f>IF('[1]Band'!S14=0,"",'[1]Band'!S14)</f>
        <v>13.758333333333333</v>
      </c>
      <c r="L14" s="20">
        <f t="shared" si="0"/>
        <v>58.416666666666664</v>
      </c>
      <c r="M14" s="21"/>
    </row>
    <row r="15" spans="1:13" s="22" customFormat="1" ht="18" customHeight="1">
      <c r="A15" s="16"/>
      <c r="B15" s="17"/>
      <c r="C15" s="16"/>
      <c r="D15" s="18"/>
      <c r="E15" s="18"/>
      <c r="F15" s="18"/>
      <c r="G15" s="19"/>
      <c r="H15" s="20"/>
      <c r="I15" s="19"/>
      <c r="J15" s="20"/>
      <c r="K15" s="19"/>
      <c r="L15" s="20"/>
      <c r="M15" s="21"/>
    </row>
    <row r="16" spans="1:13" s="25" customFormat="1" ht="18" customHeight="1">
      <c r="A16" s="63" t="s">
        <v>25</v>
      </c>
      <c r="B16" s="63"/>
      <c r="C16" s="23"/>
      <c r="D16" s="24"/>
      <c r="E16" s="24"/>
      <c r="F16" s="24"/>
      <c r="G16" s="14"/>
      <c r="H16" s="15"/>
      <c r="I16" s="14"/>
      <c r="J16" s="15"/>
      <c r="K16" s="14"/>
      <c r="L16" s="15"/>
      <c r="M16" s="9"/>
    </row>
    <row r="17" spans="1:13" s="22" customFormat="1" ht="18" customHeight="1">
      <c r="A17" s="16" t="s">
        <v>13</v>
      </c>
      <c r="B17" s="17" t="str">
        <f>IF('[1]Start'!B18&lt;&gt;"",'[1]Start'!B18,"")</f>
        <v>WEGSCHEIDER Natascha</v>
      </c>
      <c r="C17" s="16" t="str">
        <f>IF('[1]Start'!C18&lt;&gt;"",'[1]Start'!C18,"")</f>
        <v>ATG</v>
      </c>
      <c r="D17" s="18">
        <f>IF('[1]Start'!F18&lt;&gt;"",'[1]Start'!F18,"")</f>
        <v>1994</v>
      </c>
      <c r="E17" s="18" t="str">
        <f>IF('[1]Start'!D18&lt;&gt;"",'[1]Start'!D18,"")</f>
        <v>AUT</v>
      </c>
      <c r="F17" s="18" t="str">
        <f>IF('[1]Start'!E18&lt;&gt;"",'[1]Start'!E18,"")</f>
        <v>JUN</v>
      </c>
      <c r="G17" s="19">
        <f>IF('[1]Seil'!S20=0,"",'[1]Seil'!S20)</f>
        <v>22.4</v>
      </c>
      <c r="H17" s="20">
        <f>IF('[1]Reifen'!S20=0,"",'[1]Reifen'!S20)</f>
        <v>22.225</v>
      </c>
      <c r="I17" s="19">
        <f>IF('[1]Ball'!S20=0,"",'[1]Ball'!S20)</f>
        <v>22.799999999999997</v>
      </c>
      <c r="J17" s="20">
        <f>IF('[1]Keule'!S20=0,"",'[1]Keule'!S20)</f>
      </c>
      <c r="K17" s="19">
        <f>IF('[1]Band'!S20=0,"",'[1]Band'!S20)</f>
        <v>21.174999999999997</v>
      </c>
      <c r="L17" s="20">
        <f aca="true" t="shared" si="1" ref="L17:L28">IF(SUM(G17:K17)=0,"",SUM(G17:K17))</f>
        <v>88.6</v>
      </c>
      <c r="M17" s="21"/>
    </row>
    <row r="18" spans="1:13" s="22" customFormat="1" ht="18" customHeight="1">
      <c r="A18" s="16" t="s">
        <v>14</v>
      </c>
      <c r="B18" s="17" t="str">
        <f>IF('[1]Start'!B22&lt;&gt;"",'[1]Start'!B22,"")</f>
        <v>LANZER Barbara</v>
      </c>
      <c r="C18" s="16" t="str">
        <f>IF('[1]Start'!C22&lt;&gt;"",'[1]Start'!C22,"")</f>
        <v>ATG</v>
      </c>
      <c r="D18" s="18">
        <f>IF('[1]Start'!F22&lt;&gt;"",'[1]Start'!F22,"")</f>
        <v>1993</v>
      </c>
      <c r="E18" s="18" t="str">
        <f>IF('[1]Start'!D22&lt;&gt;"",'[1]Start'!D22,"")</f>
        <v>AUT</v>
      </c>
      <c r="F18" s="18" t="str">
        <f>IF('[1]Start'!E22&lt;&gt;"",'[1]Start'!E22,"")</f>
        <v>JUN</v>
      </c>
      <c r="G18" s="19">
        <f>IF('[1]Seil'!S24=0,"",'[1]Seil'!S24)</f>
        <v>20.95</v>
      </c>
      <c r="H18" s="20">
        <f>IF('[1]Reifen'!S24=0,"",'[1]Reifen'!S24)</f>
        <v>20.799999999999997</v>
      </c>
      <c r="I18" s="19">
        <f>IF('[1]Ball'!S24=0,"",'[1]Ball'!S24)</f>
        <v>21.925</v>
      </c>
      <c r="J18" s="20">
        <f>IF('[1]Keule'!S24=0,"",'[1]Keule'!S24)</f>
      </c>
      <c r="K18" s="19">
        <f>IF('[1]Band'!S24=0,"",'[1]Band'!S24)</f>
        <v>21.15</v>
      </c>
      <c r="L18" s="20">
        <f t="shared" si="1"/>
        <v>84.82499999999999</v>
      </c>
      <c r="M18" s="21"/>
    </row>
    <row r="19" spans="1:13" s="22" customFormat="1" ht="18" customHeight="1">
      <c r="A19" s="16" t="s">
        <v>15</v>
      </c>
      <c r="B19" s="17" t="str">
        <f>IF('[1]Start'!B19&lt;&gt;"",'[1]Start'!B19,"")</f>
        <v>PEYCHEVA Desislava</v>
      </c>
      <c r="C19" s="16" t="str">
        <f>IF('[1]Start'!C19&lt;&gt;"",'[1]Start'!C19,"")</f>
        <v>Club Iliana</v>
      </c>
      <c r="D19" s="18">
        <f>IF('[1]Start'!F19&lt;&gt;"",'[1]Start'!F19,"")</f>
        <v>1993</v>
      </c>
      <c r="E19" s="18" t="str">
        <f>IF('[1]Start'!D19&lt;&gt;"",'[1]Start'!D19,"")</f>
        <v>BUL</v>
      </c>
      <c r="F19" s="18" t="str">
        <f>IF('[1]Start'!E19&lt;&gt;"",'[1]Start'!E19,"")</f>
        <v>JUN</v>
      </c>
      <c r="G19" s="19">
        <f>IF('[1]Seil'!S21=0,"",'[1]Seil'!S21)</f>
        <v>21</v>
      </c>
      <c r="H19" s="20">
        <f>IF('[1]Reifen'!S21=0,"",'[1]Reifen'!S21)</f>
        <v>21.275</v>
      </c>
      <c r="I19" s="19">
        <f>IF('[1]Ball'!S21=0,"",'[1]Ball'!S21)</f>
        <v>20.75</v>
      </c>
      <c r="J19" s="20">
        <f>IF('[1]Keule'!S21=0,"",'[1]Keule'!S21)</f>
      </c>
      <c r="K19" s="19">
        <f>IF('[1]Band'!S21=0,"",'[1]Band'!S21)</f>
        <v>20.049999999999997</v>
      </c>
      <c r="L19" s="20">
        <f t="shared" si="1"/>
        <v>83.07499999999999</v>
      </c>
      <c r="M19" s="21"/>
    </row>
    <row r="20" spans="1:13" s="22" customFormat="1" ht="18" customHeight="1">
      <c r="A20" s="16" t="s">
        <v>16</v>
      </c>
      <c r="B20" s="17" t="str">
        <f>IF('[1]Start'!B20&lt;&gt;"",'[1]Start'!B20,"")</f>
        <v>ANDONOVA Sabrina</v>
      </c>
      <c r="C20" s="16" t="str">
        <f>IF('[1]Start'!C20&lt;&gt;"",'[1]Start'!C20,"")</f>
        <v>Levski Triaditza</v>
      </c>
      <c r="D20" s="18">
        <f>IF('[1]Start'!F20&lt;&gt;"",'[1]Start'!F20,"")</f>
        <v>1993</v>
      </c>
      <c r="E20" s="18" t="str">
        <f>IF('[1]Start'!D20&lt;&gt;"",'[1]Start'!D20,"")</f>
        <v>BUL</v>
      </c>
      <c r="F20" s="18" t="str">
        <f>IF('[1]Start'!E20&lt;&gt;"",'[1]Start'!E20,"")</f>
        <v>JUN</v>
      </c>
      <c r="G20" s="19">
        <f>IF('[1]Seil'!S22=0,"",'[1]Seil'!S22)</f>
        <v>19.325</v>
      </c>
      <c r="H20" s="20">
        <f>IF('[1]Reifen'!S22=0,"",'[1]Reifen'!S22)</f>
        <v>20.025</v>
      </c>
      <c r="I20" s="19">
        <f>IF('[1]Ball'!S22=0,"",'[1]Ball'!S22)</f>
        <v>19.475</v>
      </c>
      <c r="J20" s="20">
        <f>IF('[1]Keule'!S22=0,"",'[1]Keule'!S22)</f>
      </c>
      <c r="K20" s="19">
        <f>IF('[1]Band'!S22=0,"",'[1]Band'!S22)</f>
        <v>18.4</v>
      </c>
      <c r="L20" s="20">
        <f t="shared" si="1"/>
        <v>77.225</v>
      </c>
      <c r="M20" s="21"/>
    </row>
    <row r="21" spans="1:13" s="22" customFormat="1" ht="18" customHeight="1">
      <c r="A21" s="16" t="s">
        <v>17</v>
      </c>
      <c r="B21" s="17" t="str">
        <f>IF('[1]Start'!B24&lt;&gt;"",'[1]Start'!B24,"")</f>
        <v>VANDOR Agnes</v>
      </c>
      <c r="C21" s="16" t="s">
        <v>66</v>
      </c>
      <c r="D21" s="18">
        <f>IF('[1]Start'!F24&lt;&gt;"",'[1]Start'!F24,"")</f>
        <v>1993</v>
      </c>
      <c r="E21" s="18" t="str">
        <f>IF('[1]Start'!D24&lt;&gt;"",'[1]Start'!D24,"")</f>
        <v>HUN</v>
      </c>
      <c r="F21" s="18" t="str">
        <f>IF('[1]Start'!E24&lt;&gt;"",'[1]Start'!E24,"")</f>
        <v>JUN</v>
      </c>
      <c r="G21" s="19">
        <f>IF('[1]Seil'!S26=0,"",'[1]Seil'!S26)</f>
        <v>18.525</v>
      </c>
      <c r="H21" s="20">
        <f>IF('[1]Reifen'!S26=0,"",'[1]Reifen'!S26)</f>
        <v>19.425</v>
      </c>
      <c r="I21" s="19">
        <f>IF('[1]Ball'!S26=0,"",'[1]Ball'!S26)</f>
        <v>20.225</v>
      </c>
      <c r="J21" s="20">
        <f>IF('[1]Keule'!S26=0,"",'[1]Keule'!S34)</f>
      </c>
      <c r="K21" s="19">
        <f>IF('[1]Band'!S26=0,"",'[1]Band'!S26)</f>
        <v>18.225</v>
      </c>
      <c r="L21" s="20">
        <f t="shared" si="1"/>
        <v>76.4</v>
      </c>
      <c r="M21" s="21"/>
    </row>
    <row r="22" spans="1:13" s="22" customFormat="1" ht="18" customHeight="1">
      <c r="A22" s="16" t="s">
        <v>18</v>
      </c>
      <c r="B22" s="17" t="str">
        <f>IF('[1]Start'!B23&lt;&gt;"",'[1]Start'!B23,"")</f>
        <v>UR KRINOVA Kamelia</v>
      </c>
      <c r="C22" s="16" t="str">
        <f>IF('[1]Start'!C23&lt;&gt;"",'[1]Start'!C23,"")</f>
        <v>Levski plus</v>
      </c>
      <c r="D22" s="18">
        <f>IF('[1]Start'!F23&lt;&gt;"",'[1]Start'!F23,"")</f>
        <v>1994</v>
      </c>
      <c r="E22" s="18" t="str">
        <f>IF('[1]Start'!D23&lt;&gt;"",'[1]Start'!D23,"")</f>
        <v>BUL</v>
      </c>
      <c r="F22" s="18" t="str">
        <f>IF('[1]Start'!E23&lt;&gt;"",'[1]Start'!E23,"")</f>
        <v>JUN</v>
      </c>
      <c r="G22" s="19">
        <f>IF('[1]Seil'!S25=0,"",'[1]Seil'!S25)</f>
        <v>19.05</v>
      </c>
      <c r="H22" s="20">
        <f>IF('[1]Reifen'!S25=0,"",'[1]Reifen'!S25)</f>
        <v>18.4</v>
      </c>
      <c r="I22" s="19">
        <f>IF('[1]Ball'!S25=0,"",'[1]Ball'!S25)</f>
        <v>18.875</v>
      </c>
      <c r="J22" s="20">
        <f>IF('[1]Keule'!S25=0,"",'[1]Keule'!S25)</f>
      </c>
      <c r="K22" s="19">
        <f>IF('[1]Band'!S25=0,"",'[1]Band'!S25)</f>
        <v>18.65</v>
      </c>
      <c r="L22" s="20">
        <f t="shared" si="1"/>
        <v>74.975</v>
      </c>
      <c r="M22" s="21"/>
    </row>
    <row r="23" spans="1:13" s="22" customFormat="1" ht="18" customHeight="1">
      <c r="A23" s="16" t="s">
        <v>19</v>
      </c>
      <c r="B23" s="17" t="str">
        <f>IF('[1]Start'!B14&lt;&gt;"",'[1]Start'!B14,"")</f>
        <v>VERTACNIK Lena</v>
      </c>
      <c r="C23" s="16" t="str">
        <f>IF('[1]Start'!C14&lt;&gt;"",'[1]Start'!C14,"")</f>
        <v>ATG</v>
      </c>
      <c r="D23" s="18">
        <f>IF('[1]Start'!F14&lt;&gt;"",'[1]Start'!F14,"")</f>
        <v>1993</v>
      </c>
      <c r="E23" s="18" t="str">
        <f>IF('[1]Start'!D14&lt;&gt;"",'[1]Start'!D14,"")</f>
        <v>AUT</v>
      </c>
      <c r="F23" s="18" t="str">
        <f>IF('[1]Start'!E14&lt;&gt;"",'[1]Start'!E14,"")</f>
        <v>JUN</v>
      </c>
      <c r="G23" s="19">
        <f>IF('[1]Seil'!S16=0,"",'[1]Seil'!S16)</f>
        <v>19.825</v>
      </c>
      <c r="H23" s="20">
        <f>IF('[1]Reifen'!S16=0,"",'[1]Reifen'!S16)</f>
        <v>18.450000000000003</v>
      </c>
      <c r="I23" s="19">
        <f>IF('[1]Ball'!S16=0,"",'[1]Ball'!S16)</f>
        <v>17.025000000000002</v>
      </c>
      <c r="J23" s="20">
        <f>IF('[1]Keule'!S16=0,"",'[1]Keule'!S16)</f>
      </c>
      <c r="K23" s="19">
        <f>IF('[1]Band'!S16=0,"",'[1]Band'!S16)</f>
        <v>18.8</v>
      </c>
      <c r="L23" s="20">
        <f t="shared" si="1"/>
        <v>74.10000000000001</v>
      </c>
      <c r="M23" s="21"/>
    </row>
    <row r="24" spans="1:13" s="22" customFormat="1" ht="18" customHeight="1">
      <c r="A24" s="16" t="s">
        <v>20</v>
      </c>
      <c r="B24" s="17" t="str">
        <f>IF('[1]Start'!B17&lt;&gt;"",'[1]Start'!B17,"")</f>
        <v>PILHATSCH Victoria</v>
      </c>
      <c r="C24" s="16" t="str">
        <f>IF('[1]Start'!C17&lt;&gt;"",'[1]Start'!C17,"")</f>
        <v>ATG</v>
      </c>
      <c r="D24" s="18">
        <f>IF('[1]Start'!F17&lt;&gt;"",'[1]Start'!F17,"")</f>
        <v>1994</v>
      </c>
      <c r="E24" s="18" t="str">
        <f>IF('[1]Start'!D17&lt;&gt;"",'[1]Start'!D17,"")</f>
        <v>AUT</v>
      </c>
      <c r="F24" s="18" t="str">
        <f>IF('[1]Start'!E17&lt;&gt;"",'[1]Start'!E17,"")</f>
        <v>JUN</v>
      </c>
      <c r="G24" s="19">
        <f>IF('[1]Seil'!S19=0,"",'[1]Seil'!S19)</f>
        <v>19.224999999999998</v>
      </c>
      <c r="H24" s="20">
        <f>IF('[1]Reifen'!S19=0,"",'[1]Reifen'!S19)</f>
        <v>19.2</v>
      </c>
      <c r="I24" s="19">
        <f>IF('[1]Ball'!S19=0,"",'[1]Ball'!S19)</f>
        <v>16.85</v>
      </c>
      <c r="J24" s="20">
        <f>IF('[1]Keule'!S19=0,"",'[1]Keule'!S19)</f>
      </c>
      <c r="K24" s="19">
        <f>IF('[1]Band'!S19=0,"",'[1]Band'!S19)</f>
        <v>18.775</v>
      </c>
      <c r="L24" s="20">
        <f t="shared" si="1"/>
        <v>74.05</v>
      </c>
      <c r="M24" s="21"/>
    </row>
    <row r="25" spans="1:13" s="22" customFormat="1" ht="18" customHeight="1">
      <c r="A25" s="16" t="s">
        <v>21</v>
      </c>
      <c r="B25" s="17" t="str">
        <f>IF('[1]Start'!B21&lt;&gt;"",'[1]Start'!B21,"")</f>
        <v>KRIVEC Lara</v>
      </c>
      <c r="C25" s="16" t="str">
        <f>IF('[1]Start'!C21&lt;&gt;"",'[1]Start'!C21,"")</f>
        <v>KSRG Siska</v>
      </c>
      <c r="D25" s="18">
        <f>IF('[1]Start'!F21&lt;&gt;"",'[1]Start'!F21,"")</f>
      </c>
      <c r="E25" s="18" t="str">
        <f>IF('[1]Start'!D21&lt;&gt;"",'[1]Start'!D21,"")</f>
        <v>SLO</v>
      </c>
      <c r="F25" s="18" t="str">
        <f>IF('[1]Start'!E21&lt;&gt;"",'[1]Start'!E21,"")</f>
        <v>JUN</v>
      </c>
      <c r="G25" s="19">
        <f>IF('[1]Seil'!S23=0,"",'[1]Seil'!S23)</f>
        <v>17.475</v>
      </c>
      <c r="H25" s="20">
        <f>IF('[1]Reifen'!S23=0,"",'[1]Reifen'!S23)</f>
        <v>16.150000000000002</v>
      </c>
      <c r="I25" s="19">
        <f>IF('[1]Ball'!S23=0,"",'[1]Ball'!S23)</f>
        <v>17.975</v>
      </c>
      <c r="J25" s="20">
        <f>IF('[1]Keule'!S23=0,"",'[1]Keule'!S23)</f>
      </c>
      <c r="K25" s="19">
        <f>IF('[1]Band'!S23=0,"",'[1]Band'!S23)</f>
        <v>17.25</v>
      </c>
      <c r="L25" s="20">
        <f t="shared" si="1"/>
        <v>68.85</v>
      </c>
      <c r="M25" s="21"/>
    </row>
    <row r="26" spans="1:13" s="22" customFormat="1" ht="18" customHeight="1">
      <c r="A26" s="16" t="s">
        <v>22</v>
      </c>
      <c r="B26" s="17" t="str">
        <f>IF('[1]Start'!B15&lt;&gt;"",'[1]Start'!B15,"")</f>
        <v>GAWRONSKA Sandra</v>
      </c>
      <c r="C26" s="16" t="str">
        <f>IF('[1]Start'!C15&lt;&gt;"",'[1]Start'!C15,"")</f>
        <v>PTG Sokol Krakow</v>
      </c>
      <c r="D26" s="18">
        <f>IF('[1]Start'!F15&lt;&gt;"",'[1]Start'!F15,"")</f>
        <v>1994</v>
      </c>
      <c r="E26" s="18" t="str">
        <f>IF('[1]Start'!D15&lt;&gt;"",'[1]Start'!D15,"")</f>
        <v>POL</v>
      </c>
      <c r="F26" s="18" t="str">
        <f>IF('[1]Start'!E15&lt;&gt;"",'[1]Start'!E15,"")</f>
        <v>JUN</v>
      </c>
      <c r="G26" s="19">
        <f>IF('[1]Seil'!S17=0,"",'[1]Seil'!S17)</f>
        <v>16.4</v>
      </c>
      <c r="H26" s="20">
        <f>IF('[1]Reifen'!S17=0,"",'[1]Reifen'!S17)</f>
        <v>15.875</v>
      </c>
      <c r="I26" s="19">
        <f>IF('[1]Ball'!S17=0,"",'[1]Ball'!S17)</f>
        <v>17.1</v>
      </c>
      <c r="J26" s="20">
        <f>IF('[1]Keule'!S17=0,"",'[1]Keule'!S17)</f>
      </c>
      <c r="K26" s="19">
        <f>IF('[1]Band'!S17=0,"",'[1]Band'!S17)</f>
        <v>15.85</v>
      </c>
      <c r="L26" s="20">
        <f t="shared" si="1"/>
        <v>65.225</v>
      </c>
      <c r="M26" s="21"/>
    </row>
    <row r="27" spans="1:13" s="22" customFormat="1" ht="18" customHeight="1">
      <c r="A27" s="16" t="s">
        <v>23</v>
      </c>
      <c r="B27" s="17" t="str">
        <f>IF('[1]Start'!B16&lt;&gt;"",'[1]Start'!B16,"")</f>
        <v>FAZEKAS Regina</v>
      </c>
      <c r="C27" s="16" t="s">
        <v>66</v>
      </c>
      <c r="D27" s="18">
        <f>IF('[1]Start'!F16&lt;&gt;"",'[1]Start'!F16,"")</f>
        <v>1994</v>
      </c>
      <c r="E27" s="18" t="str">
        <f>IF('[1]Start'!D16&lt;&gt;"",'[1]Start'!D16,"")</f>
        <v>HUN</v>
      </c>
      <c r="F27" s="18" t="str">
        <f>IF('[1]Start'!E23&lt;&gt;"",'[1]Start'!E23,"")</f>
        <v>JUN</v>
      </c>
      <c r="G27" s="19">
        <f>IF('[1]Seil'!S18=0,"",'[1]Seil'!S18)</f>
        <v>13.85</v>
      </c>
      <c r="H27" s="20">
        <f>IF('[1]Reifen'!S18=0,"",'[1]Reifen'!S18)</f>
        <v>15.2</v>
      </c>
      <c r="I27" s="19">
        <f>IF('[1]Ball'!S18=0,"",'[1]Ball'!S18)</f>
        <v>17.825000000000003</v>
      </c>
      <c r="J27" s="20">
        <f>IF('[1]Keule'!S18=0,"",'[1]Keule'!S18)</f>
      </c>
      <c r="K27" s="19">
        <f>IF('[1]Band'!S18=0,"",'[1]Band'!S18)</f>
        <v>18.05</v>
      </c>
      <c r="L27" s="20">
        <f t="shared" si="1"/>
        <v>64.925</v>
      </c>
      <c r="M27" s="21"/>
    </row>
    <row r="28" spans="1:13" s="22" customFormat="1" ht="18" customHeight="1">
      <c r="A28" s="16"/>
      <c r="B28" s="17"/>
      <c r="C28" s="16"/>
      <c r="D28" s="18"/>
      <c r="E28" s="18"/>
      <c r="F28" s="18"/>
      <c r="G28" s="19"/>
      <c r="H28" s="20"/>
      <c r="I28" s="19"/>
      <c r="J28" s="20"/>
      <c r="K28" s="19"/>
      <c r="L28" s="20">
        <f t="shared" si="1"/>
      </c>
      <c r="M28" s="21"/>
    </row>
    <row r="29" spans="1:13" s="25" customFormat="1" ht="18" customHeight="1">
      <c r="A29" s="63" t="s">
        <v>26</v>
      </c>
      <c r="B29" s="63"/>
      <c r="C29" s="23"/>
      <c r="D29" s="24"/>
      <c r="E29" s="24"/>
      <c r="F29" s="24"/>
      <c r="G29" s="14"/>
      <c r="H29" s="15"/>
      <c r="I29" s="14"/>
      <c r="J29" s="15"/>
      <c r="K29" s="14"/>
      <c r="L29" s="15"/>
      <c r="M29" s="9"/>
    </row>
    <row r="30" spans="1:13" s="22" customFormat="1" ht="18" customHeight="1">
      <c r="A30" s="16" t="s">
        <v>13</v>
      </c>
      <c r="B30" s="17" t="str">
        <f>IF('[1]Start'!B30&lt;&gt;"",'[1]Start'!B30,"")</f>
        <v>STOIMENOVA Marina</v>
      </c>
      <c r="C30" s="16" t="s">
        <v>63</v>
      </c>
      <c r="D30" s="18">
        <f>IF('[1]Start'!F30&lt;&gt;"",'[1]Start'!F30,"")</f>
      </c>
      <c r="E30" s="18" t="s">
        <v>27</v>
      </c>
      <c r="F30" s="18" t="str">
        <f>IF('[1]Start'!E30&lt;&gt;"",'[1]Start'!E30,"")</f>
        <v>SEN</v>
      </c>
      <c r="G30" s="19">
        <f>IF('[1]Seil'!S33=0,"",'[1]Seil'!S33)</f>
        <v>16.125</v>
      </c>
      <c r="H30" s="20">
        <f>IF('[1]Reifen'!S33=0,"",'[1]Reifen'!S33)</f>
        <v>17.025</v>
      </c>
      <c r="I30" s="19">
        <f>IF('[1]Ball'!S33=0,"",'[1]Ball'!S33)</f>
      </c>
      <c r="J30" s="20">
        <f>IF('[1]Keule'!S33=0,"",'[1]Keule'!S33)</f>
        <v>16.4</v>
      </c>
      <c r="K30" s="19">
        <f>IF('[1]Band'!S33=0,"",'[1]Band'!S33)</f>
        <v>14.8</v>
      </c>
      <c r="L30" s="20">
        <f aca="true" t="shared" si="2" ref="L30:L37">IF(SUM(G30:K30)=0,"",SUM(G30:K30))</f>
        <v>64.35</v>
      </c>
      <c r="M30" s="21"/>
    </row>
    <row r="31" spans="1:13" s="22" customFormat="1" ht="18" customHeight="1">
      <c r="A31" s="16" t="s">
        <v>14</v>
      </c>
      <c r="B31" s="17" t="str">
        <f>IF('[1]Start'!B31&lt;&gt;"",'[1]Start'!B31,"")</f>
        <v>ATANASOVA Cvetelina</v>
      </c>
      <c r="C31" s="16" t="str">
        <f>IF('[1]Start'!C31&lt;&gt;"",'[1]Start'!C31,"")</f>
        <v>Club Iliana</v>
      </c>
      <c r="D31" s="18">
        <f>IF('[1]Start'!F31&lt;&gt;"",'[1]Start'!F31,"")</f>
        <v>1990</v>
      </c>
      <c r="E31" s="18" t="str">
        <f>IF('[1]Start'!D31&lt;&gt;"",'[1]Start'!D31,"")</f>
        <v>BUL</v>
      </c>
      <c r="F31" s="18" t="str">
        <f>IF('[1]Start'!E31&lt;&gt;"",'[1]Start'!E31,"")</f>
        <v>SEN</v>
      </c>
      <c r="G31" s="19">
        <f>IF('[1]Seil'!S34=0,"",'[1]Seil'!S34)</f>
        <v>12.899999999999999</v>
      </c>
      <c r="H31" s="20">
        <f>IF('[1]Reifen'!S34=0,"",'[1]Reifen'!S34)</f>
        <v>14.5</v>
      </c>
      <c r="I31" s="19">
        <f>IF('[1]Ball'!S34=0,"",'[1]Ball'!S34)</f>
      </c>
      <c r="J31" s="20">
        <f>IF('[1]Keule'!S34=0,"",'[1]Keule'!S34)</f>
        <v>14</v>
      </c>
      <c r="K31" s="19">
        <f>IF('[1]Band'!S34=0,"",'[1]Band'!S34)</f>
        <v>13.95</v>
      </c>
      <c r="L31" s="20">
        <f t="shared" si="2"/>
        <v>55.349999999999994</v>
      </c>
      <c r="M31" s="21"/>
    </row>
    <row r="32" spans="1:13" s="22" customFormat="1" ht="18" customHeight="1">
      <c r="A32" s="16" t="s">
        <v>15</v>
      </c>
      <c r="B32" s="17" t="str">
        <f>IF('[1]Start'!B32&lt;&gt;"",'[1]Start'!B32,"")</f>
        <v>PALATOVSKA Tzvetelina</v>
      </c>
      <c r="C32" s="16" t="str">
        <f>IF('[1]Start'!C32&lt;&gt;"",'[1]Start'!C32,"")</f>
        <v>Levski Triaditza</v>
      </c>
      <c r="D32" s="18">
        <f>IF('[1]Start'!F32&lt;&gt;"",'[1]Start'!F32,"")</f>
        <v>1991</v>
      </c>
      <c r="E32" s="18" t="str">
        <f>IF('[1]Start'!D32&lt;&gt;"",'[1]Start'!D32,"")</f>
        <v>BUL</v>
      </c>
      <c r="F32" s="18" t="s">
        <v>28</v>
      </c>
      <c r="G32" s="19">
        <f>IF('[1]Seil'!S35=0,"",'[1]Seil'!S35)</f>
        <v>13.725</v>
      </c>
      <c r="H32" s="20">
        <f>IF('[1]Reifen'!S35=0,"",'[1]Reifen'!S35)</f>
        <v>12.95</v>
      </c>
      <c r="I32" s="19">
        <f>IF('[1]Ball'!S35=0,"",'[1]Ball'!S35)</f>
      </c>
      <c r="J32" s="20">
        <f>IF('[1]Keule'!S35=0,"",'[1]Keule'!S35)</f>
        <v>14.3</v>
      </c>
      <c r="K32" s="19">
        <f>IF('[1]Band'!S35=0,"",'[1]Band'!S35)</f>
        <v>12.175</v>
      </c>
      <c r="L32" s="20">
        <f t="shared" si="2"/>
        <v>53.14999999999999</v>
      </c>
      <c r="M32" s="21"/>
    </row>
    <row r="33" spans="1:13" s="22" customFormat="1" ht="18" customHeight="1">
      <c r="A33" s="16" t="s">
        <v>16</v>
      </c>
      <c r="B33" s="17" t="str">
        <f>IF('[1]Start'!B28&lt;&gt;"",'[1]Start'!B28,"")</f>
        <v>TOCHEVA Petja</v>
      </c>
      <c r="C33" s="16" t="str">
        <f>IF('[1]Start'!C28&lt;&gt;"",'[1]Start'!C28,"")</f>
        <v>Levski plus</v>
      </c>
      <c r="D33" s="18">
        <f>IF('[1]Start'!F28&lt;&gt;"",'[1]Start'!F28,"")</f>
      </c>
      <c r="E33" s="18" t="str">
        <f>IF('[1]Start'!D28&lt;&gt;"",'[1]Start'!D28,"")</f>
        <v>BUL</v>
      </c>
      <c r="F33" s="18" t="str">
        <f>IF('[1]Start'!E28&lt;&gt;"",'[1]Start'!E28,"")</f>
        <v>SEN</v>
      </c>
      <c r="G33" s="19">
        <f>IF('[1]Seil'!S31=0,"",'[1]Seil'!S31)</f>
        <v>13.325</v>
      </c>
      <c r="H33" s="20">
        <f>IF('[1]Reifen'!S31=0,"",'[1]Reifen'!S31)</f>
        <v>13.575</v>
      </c>
      <c r="I33" s="19">
        <f>IF('[1]Ball'!S31=0,"",'[1]Ball'!S31)</f>
      </c>
      <c r="J33" s="20">
        <f>IF('[1]Keule'!S31=0,"",'[1]Keule'!S31)</f>
        <v>12.8</v>
      </c>
      <c r="K33" s="19">
        <f>IF('[1]Band'!S31=0,"",'[1]Band'!S31)</f>
        <v>11.4</v>
      </c>
      <c r="L33" s="20">
        <f t="shared" si="2"/>
        <v>51.1</v>
      </c>
      <c r="M33" s="26"/>
    </row>
    <row r="34" spans="1:13" s="22" customFormat="1" ht="18" customHeight="1">
      <c r="A34" s="16" t="s">
        <v>17</v>
      </c>
      <c r="B34" s="17" t="str">
        <f>IF('[1]Start'!B25&lt;&gt;"",'[1]Start'!B25,"")</f>
        <v>HORTI Krisztina</v>
      </c>
      <c r="C34" s="16" t="str">
        <f>IF('[1]Start'!C25&lt;&gt;"",'[1]Start'!C25,"")</f>
        <v>ATG</v>
      </c>
      <c r="D34" s="18">
        <f>IF('[1]Start'!F25&lt;&gt;"",'[1]Start'!F25,"")</f>
        <v>1991</v>
      </c>
      <c r="E34" s="18" t="str">
        <f>IF('[1]Start'!D25&lt;&gt;"",'[1]Start'!D25,"")</f>
        <v>AUT</v>
      </c>
      <c r="F34" s="18" t="str">
        <f>IF('[1]Start'!E25&lt;&gt;"",'[1]Start'!E25,"")</f>
        <v>SEN</v>
      </c>
      <c r="G34" s="19">
        <f>IF('[1]Seil'!S28=0,"",'[1]Seil'!S28)</f>
        <v>11.799999999999999</v>
      </c>
      <c r="H34" s="20">
        <f>IF('[1]Reifen'!S28=0,"",'[1]Reifen'!S28)</f>
        <v>12.575</v>
      </c>
      <c r="I34" s="19">
        <f>IF('[1]Ball'!S28=0,"",'[1]Ball'!S28)</f>
      </c>
      <c r="J34" s="20">
        <f>IF('[1]Keule'!S28=0,"",'[1]Keule'!S28)</f>
        <v>13.525</v>
      </c>
      <c r="K34" s="19">
        <f>IF('[1]Band'!S28=0,"",'[1]Band'!S28)</f>
        <v>12.575</v>
      </c>
      <c r="L34" s="20">
        <f t="shared" si="2"/>
        <v>50.474999999999994</v>
      </c>
      <c r="M34" s="26"/>
    </row>
    <row r="35" spans="1:13" s="22" customFormat="1" ht="18" customHeight="1">
      <c r="A35" s="16" t="s">
        <v>18</v>
      </c>
      <c r="B35" s="17" t="str">
        <f>IF('[1]Start'!B29&lt;&gt;"",'[1]Start'!B29,"")</f>
        <v>SZEGÖ Erika</v>
      </c>
      <c r="C35" s="16" t="s">
        <v>66</v>
      </c>
      <c r="D35" s="18">
        <f>IF('[1]Start'!F29&lt;&gt;"",'[1]Start'!F29,"")</f>
        <v>1992</v>
      </c>
      <c r="E35" s="18" t="s">
        <v>29</v>
      </c>
      <c r="F35" s="18" t="str">
        <f>IF('[1]Start'!E29&lt;&gt;"",'[1]Start'!E29,"")</f>
        <v>SEN</v>
      </c>
      <c r="G35" s="19">
        <f>IF('[1]Seil'!S32=0,"",'[1]Seil'!S32)</f>
        <v>12.075</v>
      </c>
      <c r="H35" s="20">
        <f>IF('[1]Reifen'!S32=0,"",'[1]Reifen'!S32)</f>
        <v>12.15</v>
      </c>
      <c r="I35" s="19">
        <f>IF('[1]Ball'!S32=0,"",'[1]Ball'!S32)</f>
      </c>
      <c r="J35" s="20">
        <f>IF('[1]Keule'!S32=0,"",'[1]Keule'!S32)</f>
        <v>12.625</v>
      </c>
      <c r="K35" s="19">
        <f>IF('[1]Band'!S32=0,"",'[1]Band'!S32)</f>
        <v>12.175</v>
      </c>
      <c r="L35" s="20">
        <f t="shared" si="2"/>
        <v>49.025000000000006</v>
      </c>
      <c r="M35" s="26"/>
    </row>
    <row r="36" spans="1:13" s="27" customFormat="1" ht="18" customHeight="1">
      <c r="A36" s="16" t="s">
        <v>19</v>
      </c>
      <c r="B36" s="17" t="str">
        <f>IF('[1]Start'!B26&lt;&gt;"",'[1]Start'!B26,"")</f>
        <v>JUSTIN Mojca</v>
      </c>
      <c r="C36" s="16" t="str">
        <f>IF('[1]Start'!C26&lt;&gt;"",'[1]Start'!C26,"")</f>
        <v>KSRG Siska</v>
      </c>
      <c r="D36" s="18">
        <f>IF('[1]Start'!F26&lt;&gt;"",'[1]Start'!F26,"")</f>
      </c>
      <c r="E36" s="18" t="str">
        <f>IF('[1]Start'!D26&lt;&gt;"",'[1]Start'!D26,"")</f>
        <v>SLO</v>
      </c>
      <c r="F36" s="18" t="str">
        <f>IF('[1]Start'!E26&lt;&gt;"",'[1]Start'!E26,"")</f>
        <v>SEN</v>
      </c>
      <c r="G36" s="19">
        <f>IF('[1]Seil'!S29=0,"",'[1]Seil'!S29)</f>
        <v>11.175</v>
      </c>
      <c r="H36" s="20">
        <f>IF('[1]Reifen'!S29=0,"",'[1]Reifen'!S29)</f>
        <v>12.475000000000001</v>
      </c>
      <c r="I36" s="19">
        <f>IF('[1]Ball'!S29=0,"",'[1]Ball'!S29)</f>
      </c>
      <c r="J36" s="20">
        <f>IF('[1]Keule'!S29=0,"",'[1]Keule'!S29)</f>
        <v>12.375</v>
      </c>
      <c r="K36" s="19">
        <f>IF('[1]Band'!S29=0,"",'[1]Band'!S29)</f>
        <v>12.15</v>
      </c>
      <c r="L36" s="20">
        <f t="shared" si="2"/>
        <v>48.175000000000004</v>
      </c>
      <c r="M36" s="21"/>
    </row>
    <row r="37" spans="1:13" s="27" customFormat="1" ht="18" customHeight="1">
      <c r="A37" s="16" t="s">
        <v>20</v>
      </c>
      <c r="B37" s="17" t="str">
        <f>IF('[1]Start'!B27&lt;&gt;"",'[1]Start'!B27,"")</f>
        <v>SZEGEI Janka</v>
      </c>
      <c r="C37" s="16" t="s">
        <v>67</v>
      </c>
      <c r="D37" s="18">
        <f>IF('[1]Start'!F27&lt;&gt;"",'[1]Start'!F27,"")</f>
      </c>
      <c r="E37" s="18" t="str">
        <f>IF('[1]Start'!D27&lt;&gt;"",'[1]Start'!D27,"")</f>
        <v>HUN</v>
      </c>
      <c r="F37" s="18" t="str">
        <f>IF('[1]Start'!E27&lt;&gt;"",'[1]Start'!E27,"")</f>
        <v>SEN</v>
      </c>
      <c r="G37" s="19">
        <f>IF('[1]Seil'!S30=0,"",'[1]Seil'!S30)</f>
        <v>11.025</v>
      </c>
      <c r="H37" s="20">
        <f>IF('[1]Reifen'!S30=0,"",'[1]Reifen'!S30)</f>
        <v>11.25</v>
      </c>
      <c r="I37" s="19">
        <f>IF('[1]Ball'!S30=0,"",'[1]Ball'!S30)</f>
      </c>
      <c r="J37" s="20">
        <f>IF('[1]Keule'!S30=0,"",'[1]Keule'!S30)</f>
        <v>11.825</v>
      </c>
      <c r="K37" s="19">
        <f>IF('[1]Band'!S30=0,"",'[1]Band'!S30)</f>
        <v>10.375</v>
      </c>
      <c r="L37" s="20">
        <f t="shared" si="2"/>
        <v>44.474999999999994</v>
      </c>
      <c r="M37" s="21"/>
    </row>
  </sheetData>
  <mergeCells count="3">
    <mergeCell ref="A2:B2"/>
    <mergeCell ref="A16:B16"/>
    <mergeCell ref="A29:B29"/>
  </mergeCells>
  <printOptions horizontalCentered="1"/>
  <pageMargins left="0.3937007874015748" right="0.3937007874015748" top="1.3779527559055118" bottom="0.15748031496062992" header="0.5905511811023623" footer="0.15748031496062992"/>
  <pageSetup horizontalDpi="600" verticalDpi="600" orientation="landscape" paperSize="9" r:id="rId1"/>
  <headerFooter alignWithMargins="0">
    <oddHeader>&amp;L&amp;"Arial,Fett"&amp;12 3. Internationaler ASVÖ-Cup&amp;C&amp;"Arial,Fett"&amp;12&amp;UResults&amp;"Arial,Standard"&amp;10&amp;U
&amp;R&amp;"Arial,Fett"&amp;12 4. Oktober 2008</oddHeader>
  </headerFooter>
  <rowBreaks count="2" manualBreakCount="2">
    <brk id="15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Robert Labner</cp:lastModifiedBy>
  <cp:lastPrinted>2008-10-06T14:46:46Z</cp:lastPrinted>
  <dcterms:created xsi:type="dcterms:W3CDTF">2008-10-06T10:50:52Z</dcterms:created>
  <dcterms:modified xsi:type="dcterms:W3CDTF">2008-10-06T14:48:23Z</dcterms:modified>
  <cp:category/>
  <cp:version/>
  <cp:contentType/>
  <cp:contentStatus/>
</cp:coreProperties>
</file>