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555" tabRatio="685" activeTab="4"/>
  </bookViews>
  <sheets>
    <sheet name="TU-NW" sheetId="1" r:id="rId1"/>
    <sheet name="TU-JGD" sheetId="2" r:id="rId2"/>
    <sheet name="TUI-NW" sheetId="3" r:id="rId3"/>
    <sheet name="TUI-JGD" sheetId="4" r:id="rId4"/>
    <sheet name="RG-NW" sheetId="5" r:id="rId5"/>
    <sheet name="RG-JGD" sheetId="6" r:id="rId6"/>
    <sheet name="Mannschaft" sheetId="7" r:id="rId7"/>
  </sheets>
  <definedNames>
    <definedName name="_xlnm.Print_Area" localSheetId="2">'TUI-NW'!$A$1:$AR$38</definedName>
    <definedName name="_xlnm.Print_Titles" localSheetId="2">'TUI-NW'!$1:$3</definedName>
    <definedName name="_xlnm.Print_Titles" localSheetId="1">'TU-JGD'!$1:$3</definedName>
    <definedName name="_xlnm.Print_Titles" localSheetId="0">'TU-NW'!$1:$3</definedName>
  </definedNames>
  <calcPr fullCalcOnLoad="1"/>
</workbook>
</file>

<file path=xl/sharedStrings.xml><?xml version="1.0" encoding="utf-8"?>
<sst xmlns="http://schemas.openxmlformats.org/spreadsheetml/2006/main" count="576" uniqueCount="222">
  <si>
    <t>Personendaten</t>
  </si>
  <si>
    <t>Wertungen</t>
  </si>
  <si>
    <t>Mehrkampf-</t>
  </si>
  <si>
    <t>Boden</t>
  </si>
  <si>
    <t>Pferd</t>
  </si>
  <si>
    <t>Ringe</t>
  </si>
  <si>
    <t>Sprung</t>
  </si>
  <si>
    <t>Barren</t>
  </si>
  <si>
    <t>Reck</t>
  </si>
  <si>
    <t>Rang</t>
  </si>
  <si>
    <t>Endnote</t>
  </si>
  <si>
    <t>Punkte für</t>
  </si>
  <si>
    <t>M-Wertung</t>
  </si>
  <si>
    <t>Balken</t>
  </si>
  <si>
    <t>Stufenbarren</t>
  </si>
  <si>
    <t>techn.W.</t>
  </si>
  <si>
    <t>künstl.W.</t>
  </si>
  <si>
    <t>Ausfg.</t>
  </si>
  <si>
    <t>Sonder</t>
  </si>
  <si>
    <t>Slowakei</t>
  </si>
  <si>
    <t>Ergebnis</t>
  </si>
  <si>
    <t>Jahrgang</t>
  </si>
  <si>
    <t>Mannschaft</t>
  </si>
  <si>
    <t>TU-NW</t>
  </si>
  <si>
    <t>TU-JGD</t>
  </si>
  <si>
    <t>TUI-NW</t>
  </si>
  <si>
    <t>TUI-JGD</t>
  </si>
  <si>
    <t>RG-NW</t>
  </si>
  <si>
    <t>RG-JGD</t>
  </si>
  <si>
    <t>Nation/Mannschaft</t>
  </si>
  <si>
    <t>Gesamt</t>
  </si>
  <si>
    <t>Platz</t>
  </si>
  <si>
    <t>Start Nr.</t>
  </si>
  <si>
    <t>Einzelergebnisse (Punkte)</t>
  </si>
  <si>
    <t>Einzelergebnisse (Rang)</t>
  </si>
  <si>
    <t>(die 5 Besten)</t>
  </si>
  <si>
    <t xml:space="preserve">   Name</t>
  </si>
  <si>
    <t>1. Gerät</t>
  </si>
  <si>
    <t>2. Gerät</t>
  </si>
  <si>
    <t>3. Gerät</t>
  </si>
  <si>
    <t>Wert1</t>
  </si>
  <si>
    <t>Wert2</t>
  </si>
  <si>
    <t>Wert3</t>
  </si>
  <si>
    <t>Wert4</t>
  </si>
  <si>
    <t>Wertung</t>
  </si>
  <si>
    <t>Schweiz</t>
  </si>
  <si>
    <t>Fussenegger Michael</t>
  </si>
  <si>
    <t>Decker Matthias</t>
  </si>
  <si>
    <t>Rossi Gabriel</t>
  </si>
  <si>
    <t>Lamprecht Corinne</t>
  </si>
  <si>
    <t>Hämmerle Elisa</t>
  </si>
  <si>
    <t>Mader Jasmin</t>
  </si>
  <si>
    <t>Brandstätter Daniel</t>
  </si>
  <si>
    <t>Ö / Tirol 1</t>
  </si>
  <si>
    <t>Meixner Christina</t>
  </si>
  <si>
    <t>Glabonjat Mara</t>
  </si>
  <si>
    <t>Schwinghammer Marina</t>
  </si>
  <si>
    <t>Ö / Oberösterreich</t>
  </si>
  <si>
    <t>Deutschland</t>
  </si>
  <si>
    <t>Delic Armin</t>
  </si>
  <si>
    <t>Kroatien</t>
  </si>
  <si>
    <t>Fa Katharina</t>
  </si>
  <si>
    <t>A-Note</t>
  </si>
  <si>
    <t>Ö / Steiermark</t>
  </si>
  <si>
    <t>B-Note</t>
  </si>
  <si>
    <t>neutraler
Abzug</t>
  </si>
  <si>
    <t>Crepulja Eva</t>
  </si>
  <si>
    <t>Schusterova Tereza</t>
  </si>
  <si>
    <t>Marks Emma</t>
  </si>
  <si>
    <t>Acova Lucia</t>
  </si>
  <si>
    <t>Tirol 1</t>
  </si>
  <si>
    <t>Stabinger Jessica</t>
  </si>
  <si>
    <t>Schallert Nina</t>
  </si>
  <si>
    <t>Madertoner Ramona</t>
  </si>
  <si>
    <t>Metzler Elena</t>
  </si>
  <si>
    <t>Salopek Ines</t>
  </si>
  <si>
    <t>Dymakova Dominika</t>
  </si>
  <si>
    <t>Warren Jade</t>
  </si>
  <si>
    <t>Abzug</t>
  </si>
  <si>
    <t>Borosa Filip</t>
  </si>
  <si>
    <t>Kardos David</t>
  </si>
  <si>
    <t>Kalbermatter Philipp</t>
  </si>
  <si>
    <t>Hörburger Philipp</t>
  </si>
  <si>
    <t>Höck Vinzenz</t>
  </si>
  <si>
    <t>Oberhauser Roman</t>
  </si>
  <si>
    <t>Egermann Julian</t>
  </si>
  <si>
    <t>Schwab Matthias</t>
  </si>
  <si>
    <t>Petzold Dominik</t>
  </si>
  <si>
    <t>Vorarlberg 1</t>
  </si>
  <si>
    <t>Vorarlberg</t>
  </si>
  <si>
    <t>Mokosova Barbora</t>
  </si>
  <si>
    <t>a..K.</t>
  </si>
  <si>
    <t>a.K.</t>
  </si>
  <si>
    <t>Mairoser Johannes</t>
  </si>
  <si>
    <t>Kopeinik Daniel</t>
  </si>
  <si>
    <t>Tusch Florian</t>
  </si>
  <si>
    <t>Kamnikar Ivana</t>
  </si>
  <si>
    <t>Vonesch Valentin</t>
  </si>
  <si>
    <t>Srbic Tin</t>
  </si>
  <si>
    <t>Jessen David</t>
  </si>
  <si>
    <t>Pflüger Adrian</t>
  </si>
  <si>
    <t>Waldhart Lukas</t>
  </si>
  <si>
    <t>Benda Alexander</t>
  </si>
  <si>
    <t>Swetnik Manuel</t>
  </si>
  <si>
    <t>Klopp Pol</t>
  </si>
  <si>
    <t>Luxemburg</t>
  </si>
  <si>
    <t>Husinger Rick</t>
  </si>
  <si>
    <t>Rauter Tine</t>
  </si>
  <si>
    <t>Lampret Peter</t>
  </si>
  <si>
    <t>Smigoc Miha</t>
  </si>
  <si>
    <t>Tirol 2</t>
  </si>
  <si>
    <t>Tschechien / Brno</t>
  </si>
  <si>
    <t>ASVÖ</t>
  </si>
  <si>
    <t>Vorarlberg 2</t>
  </si>
  <si>
    <t>Steiermark</t>
  </si>
  <si>
    <t>Kärnten/Wien</t>
  </si>
  <si>
    <t>Slowenien 1</t>
  </si>
  <si>
    <t>Slowenien 2</t>
  </si>
  <si>
    <t>Rossi Kevin</t>
  </si>
  <si>
    <t>Hornauer Silvian</t>
  </si>
  <si>
    <t>Dyrmishi Xheni</t>
  </si>
  <si>
    <t>Argalas Martin</t>
  </si>
  <si>
    <t>Reinisch Lennart</t>
  </si>
  <si>
    <t>Vesely Bohumir</t>
  </si>
  <si>
    <t>Pecka Stepan</t>
  </si>
  <si>
    <t>Kratochvil David</t>
  </si>
  <si>
    <t>Walenta Eric</t>
  </si>
  <si>
    <t>Waldbillig Olliver</t>
  </si>
  <si>
    <t>Schwab Johannes</t>
  </si>
  <si>
    <t>Burtscher Alexander</t>
  </si>
  <si>
    <t>Kopf Andreas</t>
  </si>
  <si>
    <t>Tschechien / Brno (!)</t>
  </si>
  <si>
    <t>Bernar Aline</t>
  </si>
  <si>
    <t>Lorang Laurence</t>
  </si>
  <si>
    <t>Guevel Marion</t>
  </si>
  <si>
    <t>Frankreich</t>
  </si>
  <si>
    <t>Labeille Lisa</t>
  </si>
  <si>
    <t>Madir Dina</t>
  </si>
  <si>
    <t>Machátová Vendula</t>
  </si>
  <si>
    <t>Hedbávná Petra</t>
  </si>
  <si>
    <t>Hlavackova Viktoria</t>
  </si>
  <si>
    <t>Tanaka Naho</t>
  </si>
  <si>
    <t>Chapman Amelia</t>
  </si>
  <si>
    <t>Wilde Elin</t>
  </si>
  <si>
    <t>Wöckener Pia</t>
  </si>
  <si>
    <t>Arendt Lisa</t>
  </si>
  <si>
    <t>Reisel Judith</t>
  </si>
  <si>
    <t>Fiala Elena</t>
  </si>
  <si>
    <t>Schönböck Annette</t>
  </si>
  <si>
    <t>Pichler Vanessa</t>
  </si>
  <si>
    <t>Jochum Olivia</t>
  </si>
  <si>
    <t>Mock Klara</t>
  </si>
  <si>
    <t>Tschechien / Praha</t>
  </si>
  <si>
    <t>Großbritannien 1</t>
  </si>
  <si>
    <t>Großbritannien 2</t>
  </si>
  <si>
    <t>Deutschland 1</t>
  </si>
  <si>
    <t>Deutschland 2</t>
  </si>
  <si>
    <t>Oberösterreich</t>
  </si>
  <si>
    <t>Tirol 3</t>
  </si>
  <si>
    <t>Gänserndorf</t>
  </si>
  <si>
    <t>Rissé Laurence</t>
  </si>
  <si>
    <t>Kimmel Mara</t>
  </si>
  <si>
    <t>Tessier Lise</t>
  </si>
  <si>
    <t>Vilboux Maelle</t>
  </si>
  <si>
    <t>Stojsic Martina</t>
  </si>
  <si>
    <t>Belak Teja</t>
  </si>
  <si>
    <t>Novak Fiona</t>
  </si>
  <si>
    <t>Kysselef Tjasa</t>
  </si>
  <si>
    <t>Hadrbolcova Klara</t>
  </si>
  <si>
    <t>Summers Natalie</t>
  </si>
  <si>
    <t>Forward Stephanie</t>
  </si>
  <si>
    <t xml:space="preserve">Karaindrosova Athina </t>
  </si>
  <si>
    <t>Toplak Marina</t>
  </si>
  <si>
    <t>Zoitl Katharina</t>
  </si>
  <si>
    <t>Sinic Melanie</t>
  </si>
  <si>
    <t>Raich Nathalie</t>
  </si>
  <si>
    <t>Stöckl Lisa</t>
  </si>
  <si>
    <t>Fucková Nikola</t>
  </si>
  <si>
    <t>Zitniková Vendula</t>
  </si>
  <si>
    <t>Válová Radka</t>
  </si>
  <si>
    <t>Scholtes Fabienne</t>
  </si>
  <si>
    <t>Tschechien / Vitkovice</t>
  </si>
  <si>
    <t>Ö / Vorarlberg 1</t>
  </si>
  <si>
    <t>Ö / Kärnten-Wien</t>
  </si>
  <si>
    <t>England 1</t>
  </si>
  <si>
    <t>Tschechien / Prag</t>
  </si>
  <si>
    <t>Tschechien / Brünn</t>
  </si>
  <si>
    <t>England 2</t>
  </si>
  <si>
    <t>Ö / Tirol 2</t>
  </si>
  <si>
    <t>Ö / Vorarlberg 2</t>
  </si>
  <si>
    <t>Huber Lea</t>
  </si>
  <si>
    <t>Kupyrova Erika</t>
  </si>
  <si>
    <t>Kilianova Xenia</t>
  </si>
  <si>
    <t>Mader Linda</t>
  </si>
  <si>
    <t>Tirol</t>
  </si>
  <si>
    <t>Bednarova Barbora</t>
  </si>
  <si>
    <t>Weinl Nicole</t>
  </si>
  <si>
    <t>Probst Christina</t>
  </si>
  <si>
    <t>Lilescu Vanessa</t>
  </si>
  <si>
    <t>Faulkner Jade</t>
  </si>
  <si>
    <t>Vagnerova Anna</t>
  </si>
  <si>
    <t>Ruprecht Anna</t>
  </si>
  <si>
    <t>Kavic Danijela</t>
  </si>
  <si>
    <t>Lindtner Sophia</t>
  </si>
  <si>
    <t>Wien / Kärnten</t>
  </si>
  <si>
    <t>Rochewicz Maja</t>
  </si>
  <si>
    <t>Polen</t>
  </si>
  <si>
    <t>Smith Rachel</t>
  </si>
  <si>
    <t>Wegscheider Natascha</t>
  </si>
  <si>
    <t>Wiechenthaler Julia</t>
  </si>
  <si>
    <t>Smilnicia Renata</t>
  </si>
  <si>
    <t>Zavrski Petra</t>
  </si>
  <si>
    <t>Hegrova Veronika</t>
  </si>
  <si>
    <t>Kovacevic Anton</t>
  </si>
  <si>
    <t>O'Nell Molly</t>
  </si>
  <si>
    <t>Kajic Ema</t>
  </si>
  <si>
    <t>Jánova Alice</t>
  </si>
  <si>
    <t>Männersdorfer Marlies</t>
  </si>
  <si>
    <t>Plattner Michelle</t>
  </si>
  <si>
    <t>Prem Theresa</t>
  </si>
  <si>
    <t>Metza Aleksandra</t>
  </si>
  <si>
    <t>Vollbach Jannika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</si>
</sst>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&quot;\ #,##0;\-&quot;EUR&quot;\ #,##0"/>
    <numFmt numFmtId="165" formatCode="&quot;EUR&quot;\ #,##0;[Red]\-&quot;EUR&quot;\ #,##0"/>
    <numFmt numFmtId="166" formatCode="&quot;EUR&quot;\ #,##0.00;\-&quot;EUR&quot;\ #,##0.00"/>
    <numFmt numFmtId="167" formatCode="&quot;EUR&quot;\ #,##0.00;[Red]\-&quot;EUR&quot;\ #,##0.00"/>
    <numFmt numFmtId="168" formatCode="_-&quot;EUR&quot;\ * #,##0_-;\-&quot;EUR&quot;\ * #,##0_-;_-&quot;EUR&quot;\ * &quot;-&quot;_-;_-@_-"/>
    <numFmt numFmtId="169" formatCode="_-&quot;EUR&quot;\ * #,##0.00_-;\-&quot;EUR&quot;\ * #,##0.00_-;_-&quot;EUR&quot;\ * &quot;-&quot;??_-;_-@_-"/>
    <numFmt numFmtId="170" formatCode="&quot;öS&quot;\ #,##0;\-&quot;öS&quot;\ #,##0"/>
    <numFmt numFmtId="171" formatCode="&quot;öS&quot;\ #,##0;[Red]\-&quot;öS&quot;\ #,##0"/>
    <numFmt numFmtId="172" formatCode="&quot;öS&quot;\ #,##0.00;\-&quot;öS&quot;\ #,##0.00"/>
    <numFmt numFmtId="173" formatCode="&quot;öS&quot;\ #,##0.00;[Red]\-&quot;öS&quot;\ #,##0.00"/>
    <numFmt numFmtId="174" formatCode="_-&quot;öS&quot;\ * #,##0_-;\-&quot;öS&quot;\ * #,##0_-;_-&quot;öS&quot;\ * &quot;-&quot;_-;_-@_-"/>
    <numFmt numFmtId="175" formatCode="_-&quot;öS&quot;\ * #,##0.00_-;\-&quot;öS&quot;\ * #,##0.00_-;_-&quot;öS&quot;\ * &quot;-&quot;??_-;_-@_-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_-* #,##0.0_-;\-* #,##0.0_-;_-* &quot;-&quot;??_-;_-@_-"/>
    <numFmt numFmtId="185" formatCode="_-* #,##0_-;\-* #,##0_-;_-* &quot;-&quot;??_-;_-@_-"/>
    <numFmt numFmtId="186" formatCode="0.0"/>
    <numFmt numFmtId="187" formatCode="_-* #,##0.000_-;\-* #,##0.000_-;_-* &quot;-&quot;??_-;_-@_-"/>
    <numFmt numFmtId="188" formatCode="0.000"/>
    <numFmt numFmtId="189" formatCode="\(0.00\)"/>
    <numFmt numFmtId="190" formatCode="_-* #,##0.0000_-;\-* #,##0.0000_-;_-* &quot;-&quot;??_-;_-@_-"/>
    <numFmt numFmtId="191" formatCode="00000"/>
    <numFmt numFmtId="192" formatCode="_-* #,##0.000_-;\-* #,##0.000_-;_-* &quot;-&quot;???_-;_-@_-"/>
    <numFmt numFmtId="193" formatCode="_-[$€]\ * #,##0.00_-;\-[$€]\ * #,##0.00_-;_-[$€]\ * &quot;-&quot;??_-;_-@_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2" fontId="1" fillId="0" borderId="2" xfId="16" applyNumberFormat="1" applyFont="1" applyBorder="1" applyAlignment="1">
      <alignment horizontal="centerContinuous"/>
    </xf>
    <xf numFmtId="2" fontId="1" fillId="0" borderId="3" xfId="0" applyNumberFormat="1" applyFont="1" applyBorder="1" applyAlignment="1">
      <alignment horizontal="centerContinuous"/>
    </xf>
    <xf numFmtId="2" fontId="1" fillId="0" borderId="3" xfId="16" applyNumberFormat="1" applyFont="1" applyBorder="1" applyAlignment="1">
      <alignment horizontal="centerContinuous"/>
    </xf>
    <xf numFmtId="2" fontId="1" fillId="0" borderId="4" xfId="16" applyNumberFormat="1" applyFont="1" applyBorder="1" applyAlignment="1">
      <alignment horizontal="centerContinuous"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Continuous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2" fontId="4" fillId="0" borderId="8" xfId="16" applyNumberFormat="1" applyFont="1" applyBorder="1" applyAlignment="1">
      <alignment horizontal="center"/>
    </xf>
    <xf numFmtId="43" fontId="4" fillId="0" borderId="9" xfId="16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16" applyNumberFormat="1" applyFont="1" applyAlignment="1">
      <alignment/>
    </xf>
    <xf numFmtId="2" fontId="1" fillId="0" borderId="2" xfId="0" applyNumberFormat="1" applyFont="1" applyBorder="1" applyAlignment="1">
      <alignment horizontal="centerContinuous"/>
    </xf>
    <xf numFmtId="2" fontId="0" fillId="0" borderId="3" xfId="0" applyNumberFormat="1" applyFont="1" applyBorder="1" applyAlignment="1">
      <alignment horizontal="centerContinuous"/>
    </xf>
    <xf numFmtId="43" fontId="4" fillId="0" borderId="1" xfId="16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88" fontId="1" fillId="0" borderId="2" xfId="0" applyNumberFormat="1" applyFont="1" applyBorder="1" applyAlignment="1">
      <alignment horizontal="centerContinuous"/>
    </xf>
    <xf numFmtId="188" fontId="1" fillId="0" borderId="3" xfId="0" applyNumberFormat="1" applyFont="1" applyBorder="1" applyAlignment="1">
      <alignment horizontal="centerContinuous"/>
    </xf>
    <xf numFmtId="186" fontId="1" fillId="0" borderId="3" xfId="0" applyNumberFormat="1" applyFont="1" applyBorder="1" applyAlignment="1">
      <alignment horizontal="centerContinuous"/>
    </xf>
    <xf numFmtId="188" fontId="0" fillId="0" borderId="3" xfId="0" applyNumberFormat="1" applyFont="1" applyBorder="1" applyAlignment="1">
      <alignment horizontal="centerContinuous"/>
    </xf>
    <xf numFmtId="188" fontId="1" fillId="0" borderId="3" xfId="16" applyNumberFormat="1" applyFont="1" applyBorder="1" applyAlignment="1">
      <alignment horizontal="centerContinuous"/>
    </xf>
    <xf numFmtId="188" fontId="4" fillId="0" borderId="8" xfId="16" applyNumberFormat="1" applyFont="1" applyBorder="1" applyAlignment="1">
      <alignment horizontal="center"/>
    </xf>
    <xf numFmtId="186" fontId="4" fillId="0" borderId="8" xfId="16" applyNumberFormat="1" applyFont="1" applyBorder="1" applyAlignment="1">
      <alignment horizontal="center"/>
    </xf>
    <xf numFmtId="188" fontId="0" fillId="0" borderId="0" xfId="16" applyNumberFormat="1" applyFont="1" applyAlignment="1">
      <alignment/>
    </xf>
    <xf numFmtId="186" fontId="0" fillId="0" borderId="0" xfId="16" applyNumberFormat="1" applyFont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/>
    </xf>
    <xf numFmtId="0" fontId="5" fillId="2" borderId="2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3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88" fontId="1" fillId="0" borderId="8" xfId="16" applyNumberFormat="1" applyFont="1" applyBorder="1" applyAlignment="1">
      <alignment horizontal="center" vertical="center"/>
    </xf>
    <xf numFmtId="187" fontId="5" fillId="0" borderId="8" xfId="0" applyNumberFormat="1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2" fontId="0" fillId="0" borderId="8" xfId="16" applyNumberFormat="1" applyFont="1" applyBorder="1" applyAlignment="1" applyProtection="1">
      <alignment horizontal="center" vertical="center"/>
      <protection locked="0"/>
    </xf>
    <xf numFmtId="188" fontId="5" fillId="0" borderId="8" xfId="0" applyNumberFormat="1" applyFont="1" applyBorder="1" applyAlignment="1">
      <alignment horizontal="center" vertical="center"/>
    </xf>
    <xf numFmtId="188" fontId="0" fillId="0" borderId="0" xfId="0" applyNumberFormat="1" applyFont="1" applyAlignment="1">
      <alignment horizontal="center"/>
    </xf>
    <xf numFmtId="0" fontId="0" fillId="0" borderId="8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186" fontId="1" fillId="0" borderId="3" xfId="0" applyNumberFormat="1" applyFont="1" applyBorder="1" applyAlignment="1">
      <alignment horizontal="center"/>
    </xf>
    <xf numFmtId="186" fontId="0" fillId="0" borderId="8" xfId="16" applyNumberFormat="1" applyFont="1" applyBorder="1" applyAlignment="1">
      <alignment horizontal="center" vertical="center"/>
    </xf>
    <xf numFmtId="186" fontId="0" fillId="0" borderId="0" xfId="16" applyNumberFormat="1" applyFont="1" applyAlignment="1">
      <alignment horizontal="center"/>
    </xf>
    <xf numFmtId="188" fontId="0" fillId="0" borderId="8" xfId="16" applyNumberFormat="1" applyFont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0" borderId="0" xfId="16" applyNumberFormat="1" applyFont="1" applyAlignment="1">
      <alignment horizontal="center"/>
    </xf>
    <xf numFmtId="0" fontId="0" fillId="0" borderId="12" xfId="0" applyFont="1" applyFill="1" applyBorder="1" applyAlignment="1">
      <alignment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1" fillId="0" borderId="1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8" xfId="0" applyFont="1" applyBorder="1" applyAlignment="1">
      <alignment horizontal="center"/>
    </xf>
    <xf numFmtId="186" fontId="1" fillId="0" borderId="3" xfId="16" applyNumberFormat="1" applyFont="1" applyBorder="1" applyAlignment="1">
      <alignment horizontal="centerContinuous"/>
    </xf>
    <xf numFmtId="186" fontId="4" fillId="0" borderId="8" xfId="0" applyNumberFormat="1" applyFont="1" applyBorder="1" applyAlignment="1">
      <alignment horizontal="center"/>
    </xf>
    <xf numFmtId="188" fontId="4" fillId="3" borderId="8" xfId="16" applyNumberFormat="1" applyFont="1" applyFill="1" applyBorder="1" applyAlignment="1">
      <alignment horizontal="center"/>
    </xf>
    <xf numFmtId="188" fontId="6" fillId="3" borderId="8" xfId="16" applyNumberFormat="1" applyFont="1" applyFill="1" applyBorder="1" applyAlignment="1">
      <alignment horizontal="center"/>
    </xf>
    <xf numFmtId="188" fontId="4" fillId="4" borderId="8" xfId="16" applyNumberFormat="1" applyFont="1" applyFill="1" applyBorder="1" applyAlignment="1">
      <alignment horizontal="center"/>
    </xf>
    <xf numFmtId="188" fontId="6" fillId="4" borderId="8" xfId="16" applyNumberFormat="1" applyFont="1" applyFill="1" applyBorder="1" applyAlignment="1">
      <alignment horizontal="center"/>
    </xf>
    <xf numFmtId="188" fontId="6" fillId="5" borderId="8" xfId="16" applyNumberFormat="1" applyFont="1" applyFill="1" applyBorder="1" applyAlignment="1">
      <alignment horizontal="center"/>
    </xf>
    <xf numFmtId="188" fontId="4" fillId="5" borderId="8" xfId="16" applyNumberFormat="1" applyFont="1" applyFill="1" applyBorder="1" applyAlignment="1">
      <alignment horizontal="center"/>
    </xf>
    <xf numFmtId="188" fontId="1" fillId="4" borderId="3" xfId="0" applyNumberFormat="1" applyFont="1" applyFill="1" applyBorder="1" applyAlignment="1">
      <alignment horizontal="centerContinuous"/>
    </xf>
    <xf numFmtId="188" fontId="1" fillId="4" borderId="2" xfId="0" applyNumberFormat="1" applyFont="1" applyFill="1" applyBorder="1" applyAlignment="1">
      <alignment horizontal="centerContinuous"/>
    </xf>
    <xf numFmtId="186" fontId="1" fillId="4" borderId="3" xfId="0" applyNumberFormat="1" applyFont="1" applyFill="1" applyBorder="1" applyAlignment="1">
      <alignment horizontal="centerContinuous"/>
    </xf>
    <xf numFmtId="188" fontId="1" fillId="4" borderId="4" xfId="0" applyNumberFormat="1" applyFont="1" applyFill="1" applyBorder="1" applyAlignment="1">
      <alignment horizontal="centerContinuous"/>
    </xf>
    <xf numFmtId="188" fontId="1" fillId="3" borderId="2" xfId="0" applyNumberFormat="1" applyFont="1" applyFill="1" applyBorder="1" applyAlignment="1">
      <alignment horizontal="centerContinuous"/>
    </xf>
    <xf numFmtId="188" fontId="1" fillId="3" borderId="3" xfId="0" applyNumberFormat="1" applyFont="1" applyFill="1" applyBorder="1" applyAlignment="1">
      <alignment horizontal="centerContinuous"/>
    </xf>
    <xf numFmtId="186" fontId="1" fillId="3" borderId="3" xfId="0" applyNumberFormat="1" applyFont="1" applyFill="1" applyBorder="1" applyAlignment="1">
      <alignment horizontal="centerContinuous"/>
    </xf>
    <xf numFmtId="188" fontId="1" fillId="3" borderId="4" xfId="0" applyNumberFormat="1" applyFont="1" applyFill="1" applyBorder="1" applyAlignment="1">
      <alignment horizontal="centerContinuous"/>
    </xf>
    <xf numFmtId="2" fontId="4" fillId="0" borderId="8" xfId="16" applyNumberFormat="1" applyFont="1" applyBorder="1" applyAlignment="1">
      <alignment horizontal="center" wrapText="1"/>
    </xf>
    <xf numFmtId="0" fontId="5" fillId="0" borderId="8" xfId="0" applyFont="1" applyFill="1" applyBorder="1" applyAlignment="1">
      <alignment horizontal="center" vertical="center"/>
    </xf>
    <xf numFmtId="186" fontId="0" fillId="0" borderId="8" xfId="16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188" fontId="1" fillId="0" borderId="5" xfId="0" applyNumberFormat="1" applyFont="1" applyBorder="1" applyAlignment="1">
      <alignment horizontal="center"/>
    </xf>
    <xf numFmtId="188" fontId="1" fillId="0" borderId="7" xfId="0" applyNumberFormat="1" applyFont="1" applyBorder="1" applyAlignment="1">
      <alignment horizontal="center"/>
    </xf>
    <xf numFmtId="188" fontId="4" fillId="0" borderId="1" xfId="16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88" fontId="1" fillId="4" borderId="2" xfId="0" applyNumberFormat="1" applyFont="1" applyFill="1" applyBorder="1" applyAlignment="1">
      <alignment horizontal="center"/>
    </xf>
    <xf numFmtId="188" fontId="1" fillId="4" borderId="3" xfId="0" applyNumberFormat="1" applyFont="1" applyFill="1" applyBorder="1" applyAlignment="1">
      <alignment horizontal="center"/>
    </xf>
    <xf numFmtId="188" fontId="1" fillId="4" borderId="4" xfId="0" applyNumberFormat="1" applyFont="1" applyFill="1" applyBorder="1" applyAlignment="1">
      <alignment horizontal="center"/>
    </xf>
    <xf numFmtId="188" fontId="1" fillId="3" borderId="2" xfId="0" applyNumberFormat="1" applyFont="1" applyFill="1" applyBorder="1" applyAlignment="1">
      <alignment horizontal="center"/>
    </xf>
    <xf numFmtId="188" fontId="1" fillId="3" borderId="3" xfId="0" applyNumberFormat="1" applyFont="1" applyFill="1" applyBorder="1" applyAlignment="1">
      <alignment horizontal="center"/>
    </xf>
    <xf numFmtId="188" fontId="1" fillId="3" borderId="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88" fontId="1" fillId="5" borderId="2" xfId="0" applyNumberFormat="1" applyFont="1" applyFill="1" applyBorder="1" applyAlignment="1">
      <alignment horizontal="center"/>
    </xf>
    <xf numFmtId="188" fontId="1" fillId="5" borderId="3" xfId="0" applyNumberFormat="1" applyFont="1" applyFill="1" applyBorder="1" applyAlignment="1">
      <alignment horizontal="center"/>
    </xf>
    <xf numFmtId="188" fontId="1" fillId="5" borderId="4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"/>
  <sheetViews>
    <sheetView zoomScale="65" zoomScaleNormal="65" workbookViewId="0" topLeftCell="A1">
      <pane xSplit="5" ySplit="3" topLeftCell="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J35" sqref="J35"/>
    </sheetView>
  </sheetViews>
  <sheetFormatPr defaultColWidth="11.421875" defaultRowHeight="19.5" customHeight="1"/>
  <cols>
    <col min="1" max="1" width="7.140625" style="20" bestFit="1" customWidth="1"/>
    <col min="2" max="2" width="9.7109375" style="20" hidden="1" customWidth="1"/>
    <col min="3" max="3" width="22.28125" style="20" bestFit="1" customWidth="1"/>
    <col min="4" max="4" width="10.28125" style="21" hidden="1" customWidth="1"/>
    <col min="5" max="5" width="22.421875" style="21" bestFit="1" customWidth="1"/>
    <col min="6" max="28" width="6.7109375" style="22" customWidth="1"/>
    <col min="29" max="29" width="6.8515625" style="22" customWidth="1"/>
    <col min="30" max="30" width="14.28125" style="71" bestFit="1" customWidth="1"/>
    <col min="31" max="31" width="9.00390625" style="20" hidden="1" customWidth="1"/>
    <col min="32" max="32" width="13.00390625" style="21" hidden="1" customWidth="1"/>
    <col min="33" max="16384" width="11.57421875" style="20" customWidth="1"/>
  </cols>
  <sheetData>
    <row r="1" spans="1:32" s="12" customFormat="1" ht="19.5" customHeight="1">
      <c r="A1" s="11"/>
      <c r="B1" s="4" t="s">
        <v>0</v>
      </c>
      <c r="C1" s="5"/>
      <c r="D1" s="5"/>
      <c r="E1" s="6"/>
      <c r="F1" s="7" t="s">
        <v>1</v>
      </c>
      <c r="G1" s="9"/>
      <c r="H1" s="9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10"/>
      <c r="AD1" s="117" t="s">
        <v>2</v>
      </c>
      <c r="AE1" s="11"/>
      <c r="AF1" s="13" t="s">
        <v>11</v>
      </c>
    </row>
    <row r="2" spans="1:32" s="3" customFormat="1" ht="19.5" customHeight="1">
      <c r="A2" s="52" t="s">
        <v>9</v>
      </c>
      <c r="B2" s="26" t="s">
        <v>32</v>
      </c>
      <c r="C2" s="51" t="s">
        <v>36</v>
      </c>
      <c r="D2" s="13" t="s">
        <v>21</v>
      </c>
      <c r="E2" s="13" t="s">
        <v>22</v>
      </c>
      <c r="F2" s="7" t="s">
        <v>3</v>
      </c>
      <c r="G2" s="9"/>
      <c r="H2" s="9"/>
      <c r="I2" s="14"/>
      <c r="J2" s="7" t="s">
        <v>4</v>
      </c>
      <c r="K2" s="9"/>
      <c r="L2" s="9"/>
      <c r="M2" s="14"/>
      <c r="N2" s="7" t="s">
        <v>5</v>
      </c>
      <c r="O2" s="9"/>
      <c r="P2" s="9"/>
      <c r="Q2" s="14"/>
      <c r="R2" s="7" t="s">
        <v>6</v>
      </c>
      <c r="S2" s="9"/>
      <c r="T2" s="9"/>
      <c r="U2" s="14"/>
      <c r="V2" s="7" t="s">
        <v>7</v>
      </c>
      <c r="W2" s="9"/>
      <c r="X2" s="9"/>
      <c r="Y2" s="14"/>
      <c r="Z2" s="7" t="s">
        <v>8</v>
      </c>
      <c r="AA2" s="9"/>
      <c r="AB2" s="9"/>
      <c r="AC2" s="14"/>
      <c r="AD2" s="118" t="s">
        <v>20</v>
      </c>
      <c r="AE2" s="52" t="s">
        <v>9</v>
      </c>
      <c r="AF2" s="16" t="s">
        <v>12</v>
      </c>
    </row>
    <row r="3" spans="1:32" s="2" customFormat="1" ht="12" customHeight="1">
      <c r="A3" s="1"/>
      <c r="B3" s="42"/>
      <c r="C3" s="27"/>
      <c r="D3" s="1"/>
      <c r="E3" s="1"/>
      <c r="F3" s="18" t="s">
        <v>62</v>
      </c>
      <c r="G3" s="18" t="s">
        <v>64</v>
      </c>
      <c r="H3" s="18" t="s">
        <v>78</v>
      </c>
      <c r="I3" s="18" t="s">
        <v>10</v>
      </c>
      <c r="J3" s="18" t="s">
        <v>62</v>
      </c>
      <c r="K3" s="18" t="s">
        <v>64</v>
      </c>
      <c r="L3" s="18" t="s">
        <v>78</v>
      </c>
      <c r="M3" s="18" t="s">
        <v>10</v>
      </c>
      <c r="N3" s="18" t="s">
        <v>62</v>
      </c>
      <c r="O3" s="18" t="s">
        <v>64</v>
      </c>
      <c r="P3" s="18" t="s">
        <v>78</v>
      </c>
      <c r="Q3" s="18" t="s">
        <v>10</v>
      </c>
      <c r="R3" s="18" t="s">
        <v>62</v>
      </c>
      <c r="S3" s="18" t="s">
        <v>64</v>
      </c>
      <c r="T3" s="18" t="s">
        <v>78</v>
      </c>
      <c r="U3" s="18" t="s">
        <v>10</v>
      </c>
      <c r="V3" s="18" t="s">
        <v>62</v>
      </c>
      <c r="W3" s="18" t="s">
        <v>64</v>
      </c>
      <c r="X3" s="18" t="s">
        <v>78</v>
      </c>
      <c r="Y3" s="18" t="s">
        <v>10</v>
      </c>
      <c r="Z3" s="18" t="s">
        <v>62</v>
      </c>
      <c r="AA3" s="18" t="s">
        <v>64</v>
      </c>
      <c r="AB3" s="18" t="s">
        <v>78</v>
      </c>
      <c r="AC3" s="18" t="s">
        <v>10</v>
      </c>
      <c r="AD3" s="119"/>
      <c r="AE3" s="1" t="s">
        <v>22</v>
      </c>
      <c r="AF3" s="1"/>
    </row>
    <row r="4" spans="1:32" s="68" customFormat="1" ht="27.75" customHeight="1">
      <c r="A4" s="66">
        <v>1</v>
      </c>
      <c r="B4" s="63">
        <v>107</v>
      </c>
      <c r="C4" s="61" t="s">
        <v>98</v>
      </c>
      <c r="D4" s="62">
        <v>1996</v>
      </c>
      <c r="E4" s="63" t="s">
        <v>60</v>
      </c>
      <c r="F4" s="69">
        <v>4.1</v>
      </c>
      <c r="G4" s="69">
        <v>10</v>
      </c>
      <c r="H4" s="69">
        <v>0.45</v>
      </c>
      <c r="I4" s="69">
        <v>13.65</v>
      </c>
      <c r="J4" s="69">
        <v>3.7</v>
      </c>
      <c r="K4" s="69">
        <v>10</v>
      </c>
      <c r="L4" s="69">
        <v>2.85</v>
      </c>
      <c r="M4" s="69">
        <v>10.85</v>
      </c>
      <c r="N4" s="69">
        <v>2.9</v>
      </c>
      <c r="O4" s="69">
        <v>10</v>
      </c>
      <c r="P4" s="69">
        <v>1.25</v>
      </c>
      <c r="Q4" s="69">
        <v>11.65</v>
      </c>
      <c r="R4" s="69">
        <v>3.8</v>
      </c>
      <c r="S4" s="69">
        <v>9.1</v>
      </c>
      <c r="T4" s="69"/>
      <c r="U4" s="69">
        <v>12.9</v>
      </c>
      <c r="V4" s="69">
        <v>3.5</v>
      </c>
      <c r="W4" s="69">
        <v>10</v>
      </c>
      <c r="X4" s="69">
        <v>0.65</v>
      </c>
      <c r="Y4" s="69">
        <v>12.85</v>
      </c>
      <c r="Z4" s="69">
        <v>2.7</v>
      </c>
      <c r="AA4" s="69">
        <v>9.3</v>
      </c>
      <c r="AB4" s="69"/>
      <c r="AC4" s="69">
        <v>12</v>
      </c>
      <c r="AD4" s="70">
        <v>73.9</v>
      </c>
      <c r="AE4" s="66">
        <v>1</v>
      </c>
      <c r="AF4" s="67">
        <v>25</v>
      </c>
    </row>
    <row r="5" spans="1:32" s="68" customFormat="1" ht="27.75" customHeight="1">
      <c r="A5" s="66">
        <v>2</v>
      </c>
      <c r="B5" s="63">
        <v>119</v>
      </c>
      <c r="C5" s="61" t="s">
        <v>84</v>
      </c>
      <c r="D5" s="62">
        <v>1994</v>
      </c>
      <c r="E5" s="63" t="s">
        <v>112</v>
      </c>
      <c r="F5" s="69">
        <v>4.2</v>
      </c>
      <c r="G5" s="69">
        <v>10</v>
      </c>
      <c r="H5" s="69">
        <v>1</v>
      </c>
      <c r="I5" s="69">
        <v>13.2</v>
      </c>
      <c r="J5" s="69">
        <v>3.4</v>
      </c>
      <c r="K5" s="69">
        <v>9</v>
      </c>
      <c r="L5" s="69">
        <v>4.55</v>
      </c>
      <c r="M5" s="69">
        <v>7.85</v>
      </c>
      <c r="N5" s="69">
        <v>4.5</v>
      </c>
      <c r="O5" s="69">
        <v>10</v>
      </c>
      <c r="P5" s="69">
        <v>2.2</v>
      </c>
      <c r="Q5" s="69">
        <v>12.3</v>
      </c>
      <c r="R5" s="69">
        <v>4.6</v>
      </c>
      <c r="S5" s="69">
        <v>9.25</v>
      </c>
      <c r="T5" s="69"/>
      <c r="U5" s="69">
        <v>13.85</v>
      </c>
      <c r="V5" s="69">
        <v>4.1</v>
      </c>
      <c r="W5" s="69">
        <v>10</v>
      </c>
      <c r="X5" s="69">
        <v>1.85</v>
      </c>
      <c r="Y5" s="69">
        <v>12.25</v>
      </c>
      <c r="Z5" s="69">
        <v>3.5</v>
      </c>
      <c r="AA5" s="69">
        <v>7.9</v>
      </c>
      <c r="AB5" s="69"/>
      <c r="AC5" s="69">
        <v>11.4</v>
      </c>
      <c r="AD5" s="70">
        <v>70.85</v>
      </c>
      <c r="AE5" s="66">
        <v>2</v>
      </c>
      <c r="AF5" s="67">
        <v>20</v>
      </c>
    </row>
    <row r="6" spans="1:32" s="68" customFormat="1" ht="27.75" customHeight="1">
      <c r="A6" s="66">
        <v>3</v>
      </c>
      <c r="B6" s="63">
        <v>108</v>
      </c>
      <c r="C6" s="61" t="s">
        <v>213</v>
      </c>
      <c r="D6" s="62">
        <v>1995</v>
      </c>
      <c r="E6" s="63" t="s">
        <v>60</v>
      </c>
      <c r="F6" s="69">
        <v>3.9</v>
      </c>
      <c r="G6" s="69">
        <v>10</v>
      </c>
      <c r="H6" s="69">
        <v>1.2</v>
      </c>
      <c r="I6" s="69">
        <v>12.7</v>
      </c>
      <c r="J6" s="69">
        <v>3.7</v>
      </c>
      <c r="K6" s="69">
        <v>10</v>
      </c>
      <c r="L6" s="69">
        <v>2.4</v>
      </c>
      <c r="M6" s="69">
        <v>11.3</v>
      </c>
      <c r="N6" s="69">
        <v>2.4</v>
      </c>
      <c r="O6" s="69">
        <v>10</v>
      </c>
      <c r="P6" s="69">
        <v>1.75</v>
      </c>
      <c r="Q6" s="69">
        <v>10.65</v>
      </c>
      <c r="R6" s="69">
        <v>3.8</v>
      </c>
      <c r="S6" s="69">
        <v>8.7</v>
      </c>
      <c r="T6" s="69"/>
      <c r="U6" s="69">
        <v>12.5</v>
      </c>
      <c r="V6" s="69">
        <v>3.6</v>
      </c>
      <c r="W6" s="69">
        <v>10</v>
      </c>
      <c r="X6" s="69">
        <v>0.65</v>
      </c>
      <c r="Y6" s="69">
        <v>12.95</v>
      </c>
      <c r="Z6" s="69">
        <v>2.5</v>
      </c>
      <c r="AA6" s="69">
        <v>8.1</v>
      </c>
      <c r="AB6" s="69"/>
      <c r="AC6" s="69">
        <v>10.6</v>
      </c>
      <c r="AD6" s="70">
        <v>70.7</v>
      </c>
      <c r="AE6" s="66">
        <v>3</v>
      </c>
      <c r="AF6" s="67">
        <v>15</v>
      </c>
    </row>
    <row r="7" spans="1:32" s="68" customFormat="1" ht="27.75" customHeight="1">
      <c r="A7" s="66">
        <v>4</v>
      </c>
      <c r="B7" s="63">
        <v>109</v>
      </c>
      <c r="C7" s="61" t="s">
        <v>99</v>
      </c>
      <c r="D7" s="62">
        <v>1995</v>
      </c>
      <c r="E7" s="63" t="s">
        <v>111</v>
      </c>
      <c r="F7" s="69">
        <v>4.1</v>
      </c>
      <c r="G7" s="69">
        <v>10</v>
      </c>
      <c r="H7" s="69">
        <v>1.3</v>
      </c>
      <c r="I7" s="69">
        <v>12.3</v>
      </c>
      <c r="J7" s="69">
        <v>3.5</v>
      </c>
      <c r="K7" s="69">
        <v>10</v>
      </c>
      <c r="L7" s="69">
        <v>2.85</v>
      </c>
      <c r="M7" s="69">
        <v>10.65</v>
      </c>
      <c r="N7" s="69">
        <v>2.6</v>
      </c>
      <c r="O7" s="69">
        <v>10</v>
      </c>
      <c r="P7" s="69">
        <v>2</v>
      </c>
      <c r="Q7" s="69">
        <v>10.6</v>
      </c>
      <c r="R7" s="69">
        <v>3.8</v>
      </c>
      <c r="S7" s="69">
        <v>8</v>
      </c>
      <c r="T7" s="69"/>
      <c r="U7" s="69">
        <v>11.8</v>
      </c>
      <c r="V7" s="69">
        <v>3.6</v>
      </c>
      <c r="W7" s="69">
        <v>10</v>
      </c>
      <c r="X7" s="69">
        <v>0.7</v>
      </c>
      <c r="Y7" s="69">
        <v>12.9</v>
      </c>
      <c r="Z7" s="69">
        <v>3.5</v>
      </c>
      <c r="AA7" s="69">
        <v>7.75</v>
      </c>
      <c r="AB7" s="69"/>
      <c r="AC7" s="69">
        <v>11.25</v>
      </c>
      <c r="AD7" s="70">
        <v>69.5</v>
      </c>
      <c r="AE7" s="66">
        <v>4</v>
      </c>
      <c r="AF7" s="67">
        <v>14</v>
      </c>
    </row>
    <row r="8" spans="1:32" s="68" customFormat="1" ht="27.75" customHeight="1">
      <c r="A8" s="66">
        <v>5</v>
      </c>
      <c r="B8" s="63">
        <v>120</v>
      </c>
      <c r="C8" s="61" t="s">
        <v>93</v>
      </c>
      <c r="D8" s="62">
        <v>1998</v>
      </c>
      <c r="E8" s="63" t="s">
        <v>112</v>
      </c>
      <c r="F8" s="69">
        <v>3.8</v>
      </c>
      <c r="G8" s="69">
        <v>10</v>
      </c>
      <c r="H8" s="69">
        <v>1.6</v>
      </c>
      <c r="I8" s="69">
        <v>12.2</v>
      </c>
      <c r="J8" s="69">
        <v>3.2</v>
      </c>
      <c r="K8" s="69">
        <v>10</v>
      </c>
      <c r="L8" s="69">
        <v>1.95</v>
      </c>
      <c r="M8" s="69">
        <v>11.25</v>
      </c>
      <c r="N8" s="69">
        <v>2.3</v>
      </c>
      <c r="O8" s="69">
        <v>10</v>
      </c>
      <c r="P8" s="69">
        <v>1.9</v>
      </c>
      <c r="Q8" s="69">
        <v>10.4</v>
      </c>
      <c r="R8" s="69">
        <v>3.8</v>
      </c>
      <c r="S8" s="69">
        <v>8.6</v>
      </c>
      <c r="T8" s="69"/>
      <c r="U8" s="69">
        <v>12.4</v>
      </c>
      <c r="V8" s="69">
        <v>3.1</v>
      </c>
      <c r="W8" s="69">
        <v>10</v>
      </c>
      <c r="X8" s="69">
        <v>1.15</v>
      </c>
      <c r="Y8" s="69">
        <v>11.95</v>
      </c>
      <c r="Z8" s="69">
        <v>2.8</v>
      </c>
      <c r="AA8" s="69">
        <v>5.9</v>
      </c>
      <c r="AB8" s="69"/>
      <c r="AC8" s="69">
        <v>8.7</v>
      </c>
      <c r="AD8" s="70">
        <v>66.9</v>
      </c>
      <c r="AE8" s="66">
        <v>5</v>
      </c>
      <c r="AF8" s="67">
        <v>13</v>
      </c>
    </row>
    <row r="9" spans="1:32" s="68" customFormat="1" ht="27.75" customHeight="1">
      <c r="A9" s="66">
        <v>6</v>
      </c>
      <c r="B9" s="63">
        <v>116</v>
      </c>
      <c r="C9" s="61" t="s">
        <v>100</v>
      </c>
      <c r="D9" s="62">
        <v>1996</v>
      </c>
      <c r="E9" s="63" t="s">
        <v>58</v>
      </c>
      <c r="F9" s="69">
        <v>3.7</v>
      </c>
      <c r="G9" s="69">
        <v>10</v>
      </c>
      <c r="H9" s="69">
        <v>1.2</v>
      </c>
      <c r="I9" s="69">
        <v>12.5</v>
      </c>
      <c r="J9" s="69">
        <v>2.5</v>
      </c>
      <c r="K9" s="69">
        <v>9</v>
      </c>
      <c r="L9" s="69">
        <v>1.6</v>
      </c>
      <c r="M9" s="69">
        <v>9.9</v>
      </c>
      <c r="N9" s="69">
        <v>2.3</v>
      </c>
      <c r="O9" s="69">
        <v>10</v>
      </c>
      <c r="P9" s="69">
        <v>1.7</v>
      </c>
      <c r="Q9" s="69">
        <v>10.6</v>
      </c>
      <c r="R9" s="69">
        <v>4</v>
      </c>
      <c r="S9" s="69">
        <v>8.65</v>
      </c>
      <c r="T9" s="69"/>
      <c r="U9" s="69">
        <v>12.65</v>
      </c>
      <c r="V9" s="69">
        <v>3.4</v>
      </c>
      <c r="W9" s="69">
        <v>10</v>
      </c>
      <c r="X9" s="69">
        <v>1.3</v>
      </c>
      <c r="Y9" s="69">
        <v>12.1</v>
      </c>
      <c r="Z9" s="69">
        <v>1.9</v>
      </c>
      <c r="AA9" s="69">
        <v>6.6</v>
      </c>
      <c r="AB9" s="69"/>
      <c r="AC9" s="69">
        <v>8.5</v>
      </c>
      <c r="AD9" s="70">
        <v>66.25</v>
      </c>
      <c r="AE9" s="66">
        <v>6</v>
      </c>
      <c r="AF9" s="67">
        <v>12</v>
      </c>
    </row>
    <row r="10" spans="1:32" s="68" customFormat="1" ht="27.75" customHeight="1">
      <c r="A10" s="66">
        <v>7</v>
      </c>
      <c r="B10" s="63">
        <v>132</v>
      </c>
      <c r="C10" s="61" t="s">
        <v>108</v>
      </c>
      <c r="D10" s="62">
        <v>1996</v>
      </c>
      <c r="E10" s="63" t="s">
        <v>116</v>
      </c>
      <c r="F10" s="69">
        <v>3.8</v>
      </c>
      <c r="G10" s="69">
        <v>10</v>
      </c>
      <c r="H10" s="69">
        <v>1.1</v>
      </c>
      <c r="I10" s="69">
        <v>12.2</v>
      </c>
      <c r="J10" s="69">
        <v>3.4</v>
      </c>
      <c r="K10" s="69">
        <v>10</v>
      </c>
      <c r="L10" s="69">
        <v>2.9</v>
      </c>
      <c r="M10" s="69">
        <v>10.5</v>
      </c>
      <c r="N10" s="69">
        <v>2.7</v>
      </c>
      <c r="O10" s="69">
        <v>10</v>
      </c>
      <c r="P10" s="69">
        <v>1.2</v>
      </c>
      <c r="Q10" s="69">
        <v>11.5</v>
      </c>
      <c r="R10" s="69">
        <v>3.8</v>
      </c>
      <c r="S10" s="69">
        <v>8.45</v>
      </c>
      <c r="T10" s="69"/>
      <c r="U10" s="69">
        <v>12.25</v>
      </c>
      <c r="V10" s="69">
        <v>3.5</v>
      </c>
      <c r="W10" s="69">
        <v>10</v>
      </c>
      <c r="X10" s="69">
        <v>0.8</v>
      </c>
      <c r="Y10" s="69">
        <v>12.7</v>
      </c>
      <c r="Z10" s="69">
        <v>1.9</v>
      </c>
      <c r="AA10" s="69">
        <v>4.9</v>
      </c>
      <c r="AB10" s="69"/>
      <c r="AC10" s="69">
        <v>6.8</v>
      </c>
      <c r="AD10" s="70">
        <v>65.95</v>
      </c>
      <c r="AE10" s="66">
        <v>7</v>
      </c>
      <c r="AF10" s="67">
        <v>11</v>
      </c>
    </row>
    <row r="11" spans="1:32" s="68" customFormat="1" ht="27.75" customHeight="1">
      <c r="A11" s="66">
        <v>8</v>
      </c>
      <c r="B11" s="63">
        <v>122</v>
      </c>
      <c r="C11" s="61" t="s">
        <v>87</v>
      </c>
      <c r="D11" s="62">
        <v>1994</v>
      </c>
      <c r="E11" s="63" t="s">
        <v>88</v>
      </c>
      <c r="F11" s="69">
        <v>4</v>
      </c>
      <c r="G11" s="69">
        <v>10</v>
      </c>
      <c r="H11" s="69">
        <v>1.6</v>
      </c>
      <c r="I11" s="69">
        <v>12.4</v>
      </c>
      <c r="J11" s="69">
        <v>2.4</v>
      </c>
      <c r="K11" s="69">
        <v>9</v>
      </c>
      <c r="L11" s="69">
        <v>1.8</v>
      </c>
      <c r="M11" s="69">
        <v>9.6</v>
      </c>
      <c r="N11" s="69">
        <v>3</v>
      </c>
      <c r="O11" s="69">
        <v>10</v>
      </c>
      <c r="P11" s="69">
        <v>2</v>
      </c>
      <c r="Q11" s="69">
        <v>11</v>
      </c>
      <c r="R11" s="69">
        <v>3.8</v>
      </c>
      <c r="S11" s="69">
        <v>9.2</v>
      </c>
      <c r="T11" s="69"/>
      <c r="U11" s="69">
        <v>13</v>
      </c>
      <c r="V11" s="69">
        <v>3.6</v>
      </c>
      <c r="W11" s="69">
        <v>10</v>
      </c>
      <c r="X11" s="69">
        <v>3.25</v>
      </c>
      <c r="Y11" s="69">
        <v>10.35</v>
      </c>
      <c r="Z11" s="69">
        <v>3</v>
      </c>
      <c r="AA11" s="69">
        <v>6.25</v>
      </c>
      <c r="AB11" s="69"/>
      <c r="AC11" s="69">
        <v>9.25</v>
      </c>
      <c r="AD11" s="70">
        <v>65.6</v>
      </c>
      <c r="AE11" s="66">
        <v>8</v>
      </c>
      <c r="AF11" s="67">
        <v>10</v>
      </c>
    </row>
    <row r="12" spans="1:32" s="68" customFormat="1" ht="27.75" customHeight="1">
      <c r="A12" s="66">
        <v>9</v>
      </c>
      <c r="B12" s="63">
        <v>131</v>
      </c>
      <c r="C12" s="61" t="s">
        <v>107</v>
      </c>
      <c r="D12" s="62">
        <v>1994</v>
      </c>
      <c r="E12" s="63" t="s">
        <v>116</v>
      </c>
      <c r="F12" s="69">
        <v>4.2</v>
      </c>
      <c r="G12" s="69">
        <v>10</v>
      </c>
      <c r="H12" s="69">
        <v>2</v>
      </c>
      <c r="I12" s="69">
        <v>11.9</v>
      </c>
      <c r="J12" s="69">
        <v>3.3</v>
      </c>
      <c r="K12" s="69">
        <v>10</v>
      </c>
      <c r="L12" s="69">
        <v>1.85</v>
      </c>
      <c r="M12" s="69">
        <v>11.45</v>
      </c>
      <c r="N12" s="69">
        <v>2.6</v>
      </c>
      <c r="O12" s="69">
        <v>10</v>
      </c>
      <c r="P12" s="69">
        <v>1.9</v>
      </c>
      <c r="Q12" s="69">
        <v>10.7</v>
      </c>
      <c r="R12" s="69">
        <v>4</v>
      </c>
      <c r="S12" s="69">
        <v>9.2</v>
      </c>
      <c r="T12" s="69"/>
      <c r="U12" s="69">
        <v>13.2</v>
      </c>
      <c r="V12" s="69">
        <v>2.6</v>
      </c>
      <c r="W12" s="69">
        <v>10</v>
      </c>
      <c r="X12" s="69">
        <v>1</v>
      </c>
      <c r="Y12" s="69">
        <v>11.6</v>
      </c>
      <c r="Z12" s="69">
        <v>1.6</v>
      </c>
      <c r="AA12" s="69">
        <v>5.1</v>
      </c>
      <c r="AB12" s="69"/>
      <c r="AC12" s="69">
        <v>6.7</v>
      </c>
      <c r="AD12" s="70">
        <v>65.55</v>
      </c>
      <c r="AE12" s="66">
        <v>9</v>
      </c>
      <c r="AF12" s="67">
        <v>9</v>
      </c>
    </row>
    <row r="13" spans="1:32" s="68" customFormat="1" ht="27.75" customHeight="1">
      <c r="A13" s="66">
        <v>10</v>
      </c>
      <c r="B13" s="63">
        <v>105</v>
      </c>
      <c r="C13" s="61" t="s">
        <v>95</v>
      </c>
      <c r="D13" s="62">
        <v>1995</v>
      </c>
      <c r="E13" s="63" t="s">
        <v>110</v>
      </c>
      <c r="F13" s="69">
        <v>3.6</v>
      </c>
      <c r="G13" s="69">
        <v>10</v>
      </c>
      <c r="H13" s="69">
        <v>1.5</v>
      </c>
      <c r="I13" s="69">
        <v>12.1</v>
      </c>
      <c r="J13" s="69">
        <v>3</v>
      </c>
      <c r="K13" s="69">
        <v>10</v>
      </c>
      <c r="L13" s="69">
        <v>1.9</v>
      </c>
      <c r="M13" s="69">
        <v>11.1</v>
      </c>
      <c r="N13" s="69">
        <v>2.2</v>
      </c>
      <c r="O13" s="69">
        <v>9</v>
      </c>
      <c r="P13" s="69">
        <v>2.35</v>
      </c>
      <c r="Q13" s="69">
        <v>8.85</v>
      </c>
      <c r="R13" s="69">
        <v>3</v>
      </c>
      <c r="S13" s="69">
        <v>9.05</v>
      </c>
      <c r="T13" s="69"/>
      <c r="U13" s="69">
        <v>12.05</v>
      </c>
      <c r="V13" s="69">
        <v>3.1</v>
      </c>
      <c r="W13" s="69">
        <v>10</v>
      </c>
      <c r="X13" s="69">
        <v>2.45</v>
      </c>
      <c r="Y13" s="69">
        <v>10.65</v>
      </c>
      <c r="Z13" s="69">
        <v>1.9</v>
      </c>
      <c r="AA13" s="69">
        <v>7.35</v>
      </c>
      <c r="AB13" s="69"/>
      <c r="AC13" s="69">
        <v>9.25</v>
      </c>
      <c r="AD13" s="70">
        <v>64</v>
      </c>
      <c r="AE13" s="66">
        <v>10</v>
      </c>
      <c r="AF13" s="67">
        <v>8</v>
      </c>
    </row>
    <row r="14" spans="1:32" s="68" customFormat="1" ht="27.75" customHeight="1">
      <c r="A14" s="66">
        <v>11</v>
      </c>
      <c r="B14" s="63">
        <v>110</v>
      </c>
      <c r="C14" s="61" t="s">
        <v>80</v>
      </c>
      <c r="D14" s="62">
        <v>1996</v>
      </c>
      <c r="E14" s="63" t="s">
        <v>111</v>
      </c>
      <c r="F14" s="69">
        <v>4.2</v>
      </c>
      <c r="G14" s="69">
        <v>10</v>
      </c>
      <c r="H14" s="69">
        <v>1.55</v>
      </c>
      <c r="I14" s="69">
        <v>12.65</v>
      </c>
      <c r="J14" s="69">
        <v>2.6</v>
      </c>
      <c r="K14" s="69">
        <v>10</v>
      </c>
      <c r="L14" s="69">
        <v>4.4</v>
      </c>
      <c r="M14" s="69">
        <v>8.2</v>
      </c>
      <c r="N14" s="69">
        <v>3.2</v>
      </c>
      <c r="O14" s="69">
        <v>10</v>
      </c>
      <c r="P14" s="69">
        <v>2.15</v>
      </c>
      <c r="Q14" s="69">
        <v>11.05</v>
      </c>
      <c r="R14" s="69">
        <v>4.6</v>
      </c>
      <c r="S14" s="69">
        <v>8.1</v>
      </c>
      <c r="T14" s="69"/>
      <c r="U14" s="69">
        <v>12.7</v>
      </c>
      <c r="V14" s="69">
        <v>3.6</v>
      </c>
      <c r="W14" s="69">
        <v>10</v>
      </c>
      <c r="X14" s="69">
        <v>2.8</v>
      </c>
      <c r="Y14" s="69">
        <v>10.8</v>
      </c>
      <c r="Z14" s="69">
        <v>2.3</v>
      </c>
      <c r="AA14" s="69">
        <v>6.25</v>
      </c>
      <c r="AB14" s="69"/>
      <c r="AC14" s="69">
        <v>8.55</v>
      </c>
      <c r="AD14" s="70">
        <v>63.95</v>
      </c>
      <c r="AE14" s="66">
        <v>11</v>
      </c>
      <c r="AF14" s="67">
        <v>7</v>
      </c>
    </row>
    <row r="15" spans="1:32" s="68" customFormat="1" ht="27.75" customHeight="1">
      <c r="A15" s="66">
        <v>12</v>
      </c>
      <c r="B15" s="63">
        <v>101</v>
      </c>
      <c r="C15" s="61" t="s">
        <v>81</v>
      </c>
      <c r="D15" s="62">
        <v>1994</v>
      </c>
      <c r="E15" s="63" t="s">
        <v>45</v>
      </c>
      <c r="F15" s="69">
        <v>3.8</v>
      </c>
      <c r="G15" s="69">
        <v>10</v>
      </c>
      <c r="H15" s="69">
        <v>2</v>
      </c>
      <c r="I15" s="69">
        <v>11.8</v>
      </c>
      <c r="J15" s="69">
        <v>2.8</v>
      </c>
      <c r="K15" s="69">
        <v>9</v>
      </c>
      <c r="L15" s="69">
        <v>3.55</v>
      </c>
      <c r="M15" s="69">
        <v>8.25</v>
      </c>
      <c r="N15" s="69">
        <v>4.9</v>
      </c>
      <c r="O15" s="69">
        <v>10</v>
      </c>
      <c r="P15" s="69">
        <v>2.2</v>
      </c>
      <c r="Q15" s="69">
        <v>12.7</v>
      </c>
      <c r="R15" s="69">
        <v>3.8</v>
      </c>
      <c r="S15" s="69">
        <v>8.25</v>
      </c>
      <c r="T15" s="69"/>
      <c r="U15" s="69">
        <v>12.05</v>
      </c>
      <c r="V15" s="69">
        <v>3.5</v>
      </c>
      <c r="W15" s="69">
        <v>8</v>
      </c>
      <c r="X15" s="69">
        <v>3.1</v>
      </c>
      <c r="Y15" s="69">
        <v>8.4</v>
      </c>
      <c r="Z15" s="69">
        <v>2.6</v>
      </c>
      <c r="AA15" s="69">
        <v>8.05</v>
      </c>
      <c r="AB15" s="69"/>
      <c r="AC15" s="69">
        <v>10.65</v>
      </c>
      <c r="AD15" s="70">
        <v>63.85</v>
      </c>
      <c r="AE15" s="66">
        <v>12</v>
      </c>
      <c r="AF15" s="67">
        <v>6</v>
      </c>
    </row>
    <row r="16" spans="1:32" s="68" customFormat="1" ht="27.75" customHeight="1">
      <c r="A16" s="66">
        <v>13</v>
      </c>
      <c r="B16" s="63">
        <v>133</v>
      </c>
      <c r="C16" s="61" t="s">
        <v>109</v>
      </c>
      <c r="D16" s="62">
        <v>1997</v>
      </c>
      <c r="E16" s="63" t="s">
        <v>117</v>
      </c>
      <c r="F16" s="69">
        <v>3.5</v>
      </c>
      <c r="G16" s="69">
        <v>10</v>
      </c>
      <c r="H16" s="69">
        <v>1</v>
      </c>
      <c r="I16" s="69">
        <v>11.9</v>
      </c>
      <c r="J16" s="69">
        <v>2.3</v>
      </c>
      <c r="K16" s="69">
        <v>8</v>
      </c>
      <c r="L16" s="69">
        <v>2</v>
      </c>
      <c r="M16" s="69">
        <v>8.3</v>
      </c>
      <c r="N16" s="69">
        <v>2.2</v>
      </c>
      <c r="O16" s="69">
        <v>10</v>
      </c>
      <c r="P16" s="69">
        <v>1.2</v>
      </c>
      <c r="Q16" s="69">
        <v>11</v>
      </c>
      <c r="R16" s="69">
        <v>3.8</v>
      </c>
      <c r="S16" s="69">
        <v>8.9</v>
      </c>
      <c r="T16" s="69"/>
      <c r="U16" s="69">
        <v>12.7</v>
      </c>
      <c r="V16" s="69">
        <v>2.8</v>
      </c>
      <c r="W16" s="69">
        <v>10</v>
      </c>
      <c r="X16" s="69">
        <v>0.95</v>
      </c>
      <c r="Y16" s="69">
        <v>11.85</v>
      </c>
      <c r="Z16" s="69">
        <v>1.9</v>
      </c>
      <c r="AA16" s="69">
        <v>6</v>
      </c>
      <c r="AB16" s="69"/>
      <c r="AC16" s="69">
        <v>7.9</v>
      </c>
      <c r="AD16" s="70">
        <v>63.65</v>
      </c>
      <c r="AE16" s="66">
        <v>13</v>
      </c>
      <c r="AF16" s="67">
        <v>5</v>
      </c>
    </row>
    <row r="17" spans="1:32" s="68" customFormat="1" ht="27.75" customHeight="1">
      <c r="A17" s="66">
        <v>14</v>
      </c>
      <c r="B17" s="63">
        <v>104</v>
      </c>
      <c r="C17" s="61" t="s">
        <v>94</v>
      </c>
      <c r="D17" s="62">
        <v>1995</v>
      </c>
      <c r="E17" s="63" t="s">
        <v>70</v>
      </c>
      <c r="F17" s="69">
        <v>3.5</v>
      </c>
      <c r="G17" s="69">
        <v>10</v>
      </c>
      <c r="H17" s="69">
        <v>1.6</v>
      </c>
      <c r="I17" s="69">
        <v>11.9</v>
      </c>
      <c r="J17" s="69">
        <v>3</v>
      </c>
      <c r="K17" s="69">
        <v>10</v>
      </c>
      <c r="L17" s="69">
        <v>2.9</v>
      </c>
      <c r="M17" s="69">
        <v>10.1</v>
      </c>
      <c r="N17" s="69">
        <v>2.1</v>
      </c>
      <c r="O17" s="69">
        <v>8</v>
      </c>
      <c r="P17" s="69">
        <v>1.2</v>
      </c>
      <c r="Q17" s="69">
        <v>8.9</v>
      </c>
      <c r="R17" s="69">
        <v>3.8</v>
      </c>
      <c r="S17" s="69">
        <v>7.85</v>
      </c>
      <c r="T17" s="69"/>
      <c r="U17" s="69">
        <v>11.65</v>
      </c>
      <c r="V17" s="69">
        <v>3.1</v>
      </c>
      <c r="W17" s="69">
        <v>10</v>
      </c>
      <c r="X17" s="69">
        <v>1.5</v>
      </c>
      <c r="Y17" s="69">
        <v>11.6</v>
      </c>
      <c r="Z17" s="69">
        <v>1.9</v>
      </c>
      <c r="AA17" s="69">
        <v>6.9</v>
      </c>
      <c r="AB17" s="69"/>
      <c r="AC17" s="69">
        <v>8.8</v>
      </c>
      <c r="AD17" s="70">
        <v>62.95</v>
      </c>
      <c r="AE17" s="66">
        <v>14</v>
      </c>
      <c r="AF17" s="67">
        <v>4</v>
      </c>
    </row>
    <row r="18" spans="1:32" s="68" customFormat="1" ht="27.75" customHeight="1">
      <c r="A18" s="66">
        <v>15</v>
      </c>
      <c r="B18" s="63">
        <v>123</v>
      </c>
      <c r="C18" s="61" t="s">
        <v>101</v>
      </c>
      <c r="D18" s="62">
        <v>1994</v>
      </c>
      <c r="E18" s="63" t="s">
        <v>113</v>
      </c>
      <c r="F18" s="69">
        <v>3.7</v>
      </c>
      <c r="G18" s="69">
        <v>10</v>
      </c>
      <c r="H18" s="69">
        <v>2</v>
      </c>
      <c r="I18" s="69">
        <v>11.7</v>
      </c>
      <c r="J18" s="69">
        <v>2.4</v>
      </c>
      <c r="K18" s="69">
        <v>9</v>
      </c>
      <c r="L18" s="69">
        <v>2.5</v>
      </c>
      <c r="M18" s="69">
        <v>8.9</v>
      </c>
      <c r="N18" s="69">
        <v>2.4</v>
      </c>
      <c r="O18" s="69">
        <v>10</v>
      </c>
      <c r="P18" s="69">
        <v>2.2</v>
      </c>
      <c r="Q18" s="69">
        <v>10.2</v>
      </c>
      <c r="R18" s="69">
        <v>3</v>
      </c>
      <c r="S18" s="69">
        <v>9.15</v>
      </c>
      <c r="T18" s="69"/>
      <c r="U18" s="69">
        <v>12.15</v>
      </c>
      <c r="V18" s="69">
        <v>3.5</v>
      </c>
      <c r="W18" s="69">
        <v>10</v>
      </c>
      <c r="X18" s="69">
        <v>1.7</v>
      </c>
      <c r="Y18" s="69">
        <v>11.8</v>
      </c>
      <c r="Z18" s="69">
        <v>2.2</v>
      </c>
      <c r="AA18" s="69">
        <v>5.1</v>
      </c>
      <c r="AB18" s="69"/>
      <c r="AC18" s="69">
        <v>7.3</v>
      </c>
      <c r="AD18" s="70">
        <v>62.05</v>
      </c>
      <c r="AE18" s="66">
        <v>15</v>
      </c>
      <c r="AF18" s="67">
        <v>3</v>
      </c>
    </row>
    <row r="19" spans="1:32" s="68" customFormat="1" ht="27.75" customHeight="1">
      <c r="A19" s="66">
        <v>16</v>
      </c>
      <c r="B19" s="63">
        <v>102</v>
      </c>
      <c r="C19" s="61" t="s">
        <v>97</v>
      </c>
      <c r="D19" s="62">
        <v>1994</v>
      </c>
      <c r="E19" s="63" t="s">
        <v>45</v>
      </c>
      <c r="F19" s="69">
        <v>3.4</v>
      </c>
      <c r="G19" s="69">
        <v>10</v>
      </c>
      <c r="H19" s="69">
        <v>2.9</v>
      </c>
      <c r="I19" s="69">
        <v>10.5</v>
      </c>
      <c r="J19" s="69">
        <v>1.9</v>
      </c>
      <c r="K19" s="69">
        <v>7</v>
      </c>
      <c r="L19" s="69">
        <v>3.35</v>
      </c>
      <c r="M19" s="69">
        <v>5.55</v>
      </c>
      <c r="N19" s="69">
        <v>2.5</v>
      </c>
      <c r="O19" s="69">
        <v>10</v>
      </c>
      <c r="P19" s="69">
        <v>1.75</v>
      </c>
      <c r="Q19" s="69">
        <v>10.75</v>
      </c>
      <c r="R19" s="69">
        <v>3.8</v>
      </c>
      <c r="S19" s="69">
        <v>8.7</v>
      </c>
      <c r="T19" s="69"/>
      <c r="U19" s="69">
        <v>12.5</v>
      </c>
      <c r="V19" s="69">
        <v>2.6</v>
      </c>
      <c r="W19" s="69">
        <v>10</v>
      </c>
      <c r="X19" s="69">
        <v>0.65</v>
      </c>
      <c r="Y19" s="69">
        <v>11.95</v>
      </c>
      <c r="Z19" s="69">
        <v>2.3</v>
      </c>
      <c r="AA19" s="69">
        <v>8.3</v>
      </c>
      <c r="AB19" s="69"/>
      <c r="AC19" s="69">
        <v>10.6</v>
      </c>
      <c r="AD19" s="70">
        <v>61.85</v>
      </c>
      <c r="AE19" s="66">
        <v>16</v>
      </c>
      <c r="AF19" s="67">
        <v>2</v>
      </c>
    </row>
    <row r="20" spans="1:32" s="68" customFormat="1" ht="27.75" customHeight="1" hidden="1">
      <c r="A20" s="66">
        <v>0</v>
      </c>
      <c r="B20" s="63">
        <v>127</v>
      </c>
      <c r="C20" s="61" t="s">
        <v>103</v>
      </c>
      <c r="D20" s="62">
        <v>1996</v>
      </c>
      <c r="E20" s="63" t="s">
        <v>115</v>
      </c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70"/>
      <c r="AE20" s="66">
        <v>0</v>
      </c>
      <c r="AF20" s="67">
        <v>0</v>
      </c>
    </row>
    <row r="21" spans="1:32" s="68" customFormat="1" ht="27.75" customHeight="1">
      <c r="A21" s="66">
        <v>17</v>
      </c>
      <c r="B21" s="63">
        <v>103</v>
      </c>
      <c r="C21" s="61" t="s">
        <v>52</v>
      </c>
      <c r="D21" s="62">
        <v>1995</v>
      </c>
      <c r="E21" s="63" t="s">
        <v>70</v>
      </c>
      <c r="F21" s="69">
        <v>3.6</v>
      </c>
      <c r="G21" s="69">
        <v>10</v>
      </c>
      <c r="H21" s="69">
        <v>1.8</v>
      </c>
      <c r="I21" s="69">
        <v>11.8</v>
      </c>
      <c r="J21" s="69">
        <v>1.9</v>
      </c>
      <c r="K21" s="69">
        <v>7</v>
      </c>
      <c r="L21" s="69">
        <v>3.7</v>
      </c>
      <c r="M21" s="69">
        <v>5.2</v>
      </c>
      <c r="N21" s="69">
        <v>2.4</v>
      </c>
      <c r="O21" s="69">
        <v>10</v>
      </c>
      <c r="P21" s="69">
        <v>1.7</v>
      </c>
      <c r="Q21" s="69">
        <v>10.7</v>
      </c>
      <c r="R21" s="69">
        <v>3.8</v>
      </c>
      <c r="S21" s="69">
        <v>8.6</v>
      </c>
      <c r="T21" s="69"/>
      <c r="U21" s="69">
        <v>12.4</v>
      </c>
      <c r="V21" s="69">
        <v>2.9</v>
      </c>
      <c r="W21" s="69">
        <v>10</v>
      </c>
      <c r="X21" s="69">
        <v>1.6</v>
      </c>
      <c r="Y21" s="69">
        <v>11.3</v>
      </c>
      <c r="Z21" s="69">
        <v>2.5</v>
      </c>
      <c r="AA21" s="69">
        <v>7.9</v>
      </c>
      <c r="AB21" s="69"/>
      <c r="AC21" s="69">
        <v>10.4</v>
      </c>
      <c r="AD21" s="70">
        <v>61.8</v>
      </c>
      <c r="AE21" s="66">
        <v>17</v>
      </c>
      <c r="AF21" s="67">
        <v>1</v>
      </c>
    </row>
    <row r="22" spans="1:32" s="68" customFormat="1" ht="27.75" customHeight="1">
      <c r="A22" s="66">
        <v>18</v>
      </c>
      <c r="B22" s="63">
        <v>178</v>
      </c>
      <c r="C22" s="61" t="s">
        <v>82</v>
      </c>
      <c r="D22" s="62"/>
      <c r="E22" s="62" t="s">
        <v>110</v>
      </c>
      <c r="F22" s="69">
        <v>3.4</v>
      </c>
      <c r="G22" s="69">
        <v>10</v>
      </c>
      <c r="H22" s="69">
        <v>1.2</v>
      </c>
      <c r="I22" s="69">
        <v>12.2</v>
      </c>
      <c r="J22" s="69">
        <v>3.2</v>
      </c>
      <c r="K22" s="69">
        <v>10</v>
      </c>
      <c r="L22" s="69">
        <v>2.4</v>
      </c>
      <c r="M22" s="69">
        <v>10.8</v>
      </c>
      <c r="N22" s="69">
        <v>2.1</v>
      </c>
      <c r="O22" s="69">
        <v>8</v>
      </c>
      <c r="P22" s="69">
        <v>0.6</v>
      </c>
      <c r="Q22" s="69">
        <v>9.5</v>
      </c>
      <c r="R22" s="69">
        <v>3</v>
      </c>
      <c r="S22" s="69">
        <v>8.55</v>
      </c>
      <c r="T22" s="69"/>
      <c r="U22" s="69">
        <v>11.55</v>
      </c>
      <c r="V22" s="69">
        <v>3.2</v>
      </c>
      <c r="W22" s="69">
        <v>10</v>
      </c>
      <c r="X22" s="69">
        <v>1.7</v>
      </c>
      <c r="Y22" s="69">
        <v>11.5</v>
      </c>
      <c r="Z22" s="69">
        <v>1.9</v>
      </c>
      <c r="AA22" s="69">
        <v>3.15</v>
      </c>
      <c r="AB22" s="69"/>
      <c r="AC22" s="69">
        <v>5.05</v>
      </c>
      <c r="AD22" s="70">
        <v>60.6</v>
      </c>
      <c r="AE22" s="66">
        <v>18</v>
      </c>
      <c r="AF22" s="67">
        <v>0</v>
      </c>
    </row>
    <row r="23" spans="1:32" s="68" customFormat="1" ht="27.75" customHeight="1">
      <c r="A23" s="66">
        <v>19</v>
      </c>
      <c r="B23" s="63">
        <v>125</v>
      </c>
      <c r="C23" s="61" t="s">
        <v>83</v>
      </c>
      <c r="D23" s="62">
        <v>1996</v>
      </c>
      <c r="E23" s="63" t="s">
        <v>114</v>
      </c>
      <c r="F23" s="69">
        <v>3.3</v>
      </c>
      <c r="G23" s="69">
        <v>9</v>
      </c>
      <c r="H23" s="69">
        <v>1.9</v>
      </c>
      <c r="I23" s="69">
        <v>10.3</v>
      </c>
      <c r="J23" s="69">
        <v>1.4</v>
      </c>
      <c r="K23" s="69">
        <v>7</v>
      </c>
      <c r="L23" s="69">
        <v>5.55</v>
      </c>
      <c r="M23" s="69">
        <v>2.85</v>
      </c>
      <c r="N23" s="69">
        <v>2.4</v>
      </c>
      <c r="O23" s="69">
        <v>10</v>
      </c>
      <c r="P23" s="69">
        <v>2</v>
      </c>
      <c r="Q23" s="69">
        <v>10.4</v>
      </c>
      <c r="R23" s="69">
        <v>3.8</v>
      </c>
      <c r="S23" s="69">
        <v>9</v>
      </c>
      <c r="T23" s="69"/>
      <c r="U23" s="69">
        <v>12.8</v>
      </c>
      <c r="V23" s="69">
        <v>3.2</v>
      </c>
      <c r="W23" s="69">
        <v>10</v>
      </c>
      <c r="X23" s="69">
        <v>1.25</v>
      </c>
      <c r="Y23" s="69">
        <v>11.95</v>
      </c>
      <c r="Z23" s="69">
        <v>1.7</v>
      </c>
      <c r="AA23" s="69">
        <v>4.7</v>
      </c>
      <c r="AB23" s="69"/>
      <c r="AC23" s="69">
        <v>6.4</v>
      </c>
      <c r="AD23" s="70">
        <v>54.7</v>
      </c>
      <c r="AE23" s="66">
        <v>19</v>
      </c>
      <c r="AF23" s="67">
        <v>0</v>
      </c>
    </row>
    <row r="24" spans="1:32" s="68" customFormat="1" ht="27.75" customHeight="1">
      <c r="A24" s="66">
        <v>20</v>
      </c>
      <c r="B24" s="63">
        <v>129</v>
      </c>
      <c r="C24" s="61" t="s">
        <v>106</v>
      </c>
      <c r="D24" s="62">
        <v>1996</v>
      </c>
      <c r="E24" s="63" t="s">
        <v>105</v>
      </c>
      <c r="F24" s="69">
        <v>3.6</v>
      </c>
      <c r="G24" s="69">
        <v>10</v>
      </c>
      <c r="H24" s="69">
        <v>1.4</v>
      </c>
      <c r="I24" s="69">
        <v>12.2</v>
      </c>
      <c r="J24" s="69">
        <v>1.3</v>
      </c>
      <c r="K24" s="69">
        <v>6</v>
      </c>
      <c r="L24" s="69">
        <v>2.25</v>
      </c>
      <c r="M24" s="69">
        <v>5.05</v>
      </c>
      <c r="N24" s="69">
        <v>2.2</v>
      </c>
      <c r="O24" s="69">
        <v>9</v>
      </c>
      <c r="P24" s="69">
        <v>1.4</v>
      </c>
      <c r="Q24" s="69">
        <v>9.8</v>
      </c>
      <c r="R24" s="69">
        <v>3.8</v>
      </c>
      <c r="S24" s="69">
        <v>8.7</v>
      </c>
      <c r="T24" s="69"/>
      <c r="U24" s="69">
        <v>12.5</v>
      </c>
      <c r="V24" s="69">
        <v>2.4</v>
      </c>
      <c r="W24" s="69">
        <v>8</v>
      </c>
      <c r="X24" s="69">
        <v>1.45</v>
      </c>
      <c r="Y24" s="69">
        <v>8.95</v>
      </c>
      <c r="Z24" s="69">
        <v>1.7</v>
      </c>
      <c r="AA24" s="69">
        <v>4.4</v>
      </c>
      <c r="AB24" s="69"/>
      <c r="AC24" s="69">
        <v>6.1</v>
      </c>
      <c r="AD24" s="70">
        <v>54.6</v>
      </c>
      <c r="AE24" s="66">
        <v>20</v>
      </c>
      <c r="AF24" s="67">
        <v>0</v>
      </c>
    </row>
    <row r="25" spans="1:32" s="68" customFormat="1" ht="27.75" customHeight="1">
      <c r="A25" s="66">
        <v>21</v>
      </c>
      <c r="B25" s="63">
        <v>126</v>
      </c>
      <c r="C25" s="61" t="s">
        <v>102</v>
      </c>
      <c r="D25" s="62">
        <v>1997</v>
      </c>
      <c r="E25" s="63" t="s">
        <v>114</v>
      </c>
      <c r="F25" s="69">
        <v>3.5</v>
      </c>
      <c r="G25" s="69">
        <v>10</v>
      </c>
      <c r="H25" s="69">
        <v>2.3</v>
      </c>
      <c r="I25" s="69">
        <v>11.2</v>
      </c>
      <c r="J25" s="69">
        <v>1.4</v>
      </c>
      <c r="K25" s="69">
        <v>7</v>
      </c>
      <c r="L25" s="69">
        <v>3.45</v>
      </c>
      <c r="M25" s="69">
        <v>4.95</v>
      </c>
      <c r="N25" s="69">
        <v>2.4</v>
      </c>
      <c r="O25" s="69">
        <v>10</v>
      </c>
      <c r="P25" s="69">
        <v>2.2</v>
      </c>
      <c r="Q25" s="69">
        <v>10.2</v>
      </c>
      <c r="R25" s="69">
        <v>3</v>
      </c>
      <c r="S25" s="69">
        <v>9.1</v>
      </c>
      <c r="T25" s="69"/>
      <c r="U25" s="69">
        <v>12.1</v>
      </c>
      <c r="V25" s="69">
        <v>2.5</v>
      </c>
      <c r="W25" s="69">
        <v>8</v>
      </c>
      <c r="X25" s="69">
        <v>1.55</v>
      </c>
      <c r="Y25" s="69">
        <v>8.95</v>
      </c>
      <c r="Z25" s="69">
        <v>1.6</v>
      </c>
      <c r="AA25" s="69">
        <v>3.15</v>
      </c>
      <c r="AB25" s="69"/>
      <c r="AC25" s="69">
        <v>4.75</v>
      </c>
      <c r="AD25" s="70">
        <v>52.15</v>
      </c>
      <c r="AE25" s="66">
        <v>21</v>
      </c>
      <c r="AF25" s="67">
        <v>0</v>
      </c>
    </row>
    <row r="26" spans="1:32" s="68" customFormat="1" ht="27.75" customHeight="1">
      <c r="A26" s="66">
        <v>22</v>
      </c>
      <c r="B26" s="63">
        <v>128</v>
      </c>
      <c r="C26" s="61" t="s">
        <v>104</v>
      </c>
      <c r="D26" s="62">
        <v>1997</v>
      </c>
      <c r="E26" s="63" t="s">
        <v>105</v>
      </c>
      <c r="F26" s="69">
        <v>3.4</v>
      </c>
      <c r="G26" s="69">
        <v>10</v>
      </c>
      <c r="H26" s="69">
        <v>2.6</v>
      </c>
      <c r="I26" s="69">
        <v>10.8</v>
      </c>
      <c r="J26" s="69">
        <v>1.3</v>
      </c>
      <c r="K26" s="69">
        <v>6</v>
      </c>
      <c r="L26" s="69">
        <v>2.55</v>
      </c>
      <c r="M26" s="69">
        <v>4.75</v>
      </c>
      <c r="N26" s="69">
        <v>2.1</v>
      </c>
      <c r="O26" s="69">
        <v>8</v>
      </c>
      <c r="P26" s="69">
        <v>1.9</v>
      </c>
      <c r="Q26" s="69">
        <v>8.2</v>
      </c>
      <c r="R26" s="69">
        <v>3</v>
      </c>
      <c r="S26" s="69">
        <v>9.35</v>
      </c>
      <c r="T26" s="69"/>
      <c r="U26" s="69">
        <v>12.35</v>
      </c>
      <c r="V26" s="69">
        <v>1.7</v>
      </c>
      <c r="W26" s="69">
        <v>7</v>
      </c>
      <c r="X26" s="69">
        <v>2.05</v>
      </c>
      <c r="Y26" s="69">
        <v>6.65</v>
      </c>
      <c r="Z26" s="69">
        <v>1.6</v>
      </c>
      <c r="AA26" s="69">
        <v>2.75</v>
      </c>
      <c r="AB26" s="69"/>
      <c r="AC26" s="69">
        <v>4.35</v>
      </c>
      <c r="AD26" s="70">
        <v>47.1</v>
      </c>
      <c r="AE26" s="66">
        <v>22</v>
      </c>
      <c r="AF26" s="67">
        <v>0</v>
      </c>
    </row>
    <row r="27" spans="1:32" s="68" customFormat="1" ht="27.75" customHeight="1" hidden="1">
      <c r="A27" s="111"/>
      <c r="B27" s="63"/>
      <c r="C27" s="61"/>
      <c r="D27" s="62"/>
      <c r="E27" s="63"/>
      <c r="F27" s="69"/>
      <c r="G27" s="69">
        <v>10</v>
      </c>
      <c r="H27" s="69"/>
      <c r="I27" s="69">
        <f>F27+G27-H27</f>
        <v>10</v>
      </c>
      <c r="J27" s="69"/>
      <c r="K27" s="69">
        <v>10</v>
      </c>
      <c r="L27" s="69"/>
      <c r="M27" s="69">
        <f>J27+K27-L27</f>
        <v>10</v>
      </c>
      <c r="N27" s="69"/>
      <c r="O27" s="69">
        <v>10</v>
      </c>
      <c r="P27" s="69"/>
      <c r="Q27" s="69">
        <f>N27+O27-P27</f>
        <v>10</v>
      </c>
      <c r="R27" s="69"/>
      <c r="S27" s="69">
        <v>10</v>
      </c>
      <c r="T27" s="69"/>
      <c r="U27" s="69">
        <f>R27+S27-T27</f>
        <v>10</v>
      </c>
      <c r="V27" s="69"/>
      <c r="W27" s="69">
        <v>10</v>
      </c>
      <c r="X27" s="69"/>
      <c r="Y27" s="69">
        <f>V27+W27-X27</f>
        <v>10</v>
      </c>
      <c r="Z27" s="69"/>
      <c r="AA27" s="69">
        <v>10</v>
      </c>
      <c r="AB27" s="69"/>
      <c r="AC27" s="69">
        <f>Z27+AA27-AB27</f>
        <v>10</v>
      </c>
      <c r="AD27" s="70">
        <f>SUM(I27,M27,Q27,U27,Y27,AC27)</f>
        <v>60</v>
      </c>
      <c r="AE27" s="111" t="s">
        <v>92</v>
      </c>
      <c r="AF27" s="67"/>
    </row>
    <row r="28" spans="1:32" s="68" customFormat="1" ht="27.75" customHeight="1" hidden="1">
      <c r="A28" s="111"/>
      <c r="B28" s="63"/>
      <c r="C28" s="61"/>
      <c r="D28" s="62"/>
      <c r="E28" s="63"/>
      <c r="F28" s="69"/>
      <c r="G28" s="69">
        <v>10</v>
      </c>
      <c r="H28" s="69"/>
      <c r="I28" s="69">
        <f>F28+G28-H28</f>
        <v>10</v>
      </c>
      <c r="J28" s="69"/>
      <c r="K28" s="69">
        <v>10</v>
      </c>
      <c r="L28" s="69"/>
      <c r="M28" s="69">
        <f>J28+K28-L28</f>
        <v>10</v>
      </c>
      <c r="N28" s="69"/>
      <c r="O28" s="69">
        <v>10</v>
      </c>
      <c r="P28" s="69"/>
      <c r="Q28" s="69">
        <f>N28+O28-P28</f>
        <v>10</v>
      </c>
      <c r="R28" s="69"/>
      <c r="S28" s="69">
        <v>10</v>
      </c>
      <c r="T28" s="69"/>
      <c r="U28" s="69">
        <f>R28+S28-T28</f>
        <v>10</v>
      </c>
      <c r="V28" s="69"/>
      <c r="W28" s="69">
        <v>10</v>
      </c>
      <c r="X28" s="69"/>
      <c r="Y28" s="69">
        <f>V28+W28-X28</f>
        <v>10</v>
      </c>
      <c r="Z28" s="69"/>
      <c r="AA28" s="69">
        <v>10</v>
      </c>
      <c r="AB28" s="69"/>
      <c r="AC28" s="69">
        <f>Z28+AA28-AB28</f>
        <v>10</v>
      </c>
      <c r="AD28" s="70">
        <f>SUM(I28,M28,Q28,U28,Y28,AC28)</f>
        <v>60</v>
      </c>
      <c r="AE28" s="111" t="s">
        <v>92</v>
      </c>
      <c r="AF28" s="67"/>
    </row>
    <row r="29" spans="1:32" s="68" customFormat="1" ht="27.75" customHeight="1" hidden="1">
      <c r="A29" s="111"/>
      <c r="B29" s="63"/>
      <c r="C29" s="61"/>
      <c r="D29" s="62"/>
      <c r="E29" s="63"/>
      <c r="F29" s="69"/>
      <c r="G29" s="69">
        <v>10</v>
      </c>
      <c r="H29" s="69"/>
      <c r="I29" s="69">
        <f>F29+G29-H29</f>
        <v>10</v>
      </c>
      <c r="J29" s="69"/>
      <c r="K29" s="69">
        <v>10</v>
      </c>
      <c r="L29" s="69"/>
      <c r="M29" s="69">
        <f>J29+K29-L29</f>
        <v>10</v>
      </c>
      <c r="N29" s="69"/>
      <c r="O29" s="69">
        <v>10</v>
      </c>
      <c r="P29" s="69"/>
      <c r="Q29" s="69">
        <f>N29+O29-P29</f>
        <v>10</v>
      </c>
      <c r="R29" s="69"/>
      <c r="S29" s="69">
        <v>10</v>
      </c>
      <c r="T29" s="69"/>
      <c r="U29" s="69">
        <f>R29+S29-T29</f>
        <v>10</v>
      </c>
      <c r="V29" s="69"/>
      <c r="W29" s="69">
        <v>10</v>
      </c>
      <c r="X29" s="69"/>
      <c r="Y29" s="69">
        <f>V29+W29-X29</f>
        <v>10</v>
      </c>
      <c r="Z29" s="69"/>
      <c r="AA29" s="69">
        <v>10</v>
      </c>
      <c r="AB29" s="69"/>
      <c r="AC29" s="69">
        <f>Z29+AA29-AB29</f>
        <v>10</v>
      </c>
      <c r="AD29" s="70">
        <f>SUM(I29,M29,Q29,U29,Y29,AC29)</f>
        <v>60</v>
      </c>
      <c r="AE29" s="111" t="s">
        <v>92</v>
      </c>
      <c r="AF29" s="67"/>
    </row>
    <row r="30" spans="1:32" s="68" customFormat="1" ht="27" customHeight="1" hidden="1">
      <c r="A30" s="111"/>
      <c r="B30" s="63"/>
      <c r="C30" s="61"/>
      <c r="D30" s="62"/>
      <c r="E30" s="62"/>
      <c r="F30" s="69"/>
      <c r="G30" s="69"/>
      <c r="H30" s="69"/>
      <c r="I30" s="69">
        <f>F30+G30-H30</f>
        <v>0</v>
      </c>
      <c r="J30" s="69"/>
      <c r="K30" s="69"/>
      <c r="L30" s="69"/>
      <c r="M30" s="69">
        <f>J30+K30-L30</f>
        <v>0</v>
      </c>
      <c r="N30" s="69"/>
      <c r="O30" s="69"/>
      <c r="P30" s="69"/>
      <c r="Q30" s="69">
        <f>N30+O30-P30</f>
        <v>0</v>
      </c>
      <c r="R30" s="69"/>
      <c r="S30" s="69"/>
      <c r="T30" s="69"/>
      <c r="U30" s="69">
        <f>R30+S30-T30</f>
        <v>0</v>
      </c>
      <c r="V30" s="69"/>
      <c r="W30" s="69"/>
      <c r="X30" s="69"/>
      <c r="Y30" s="69">
        <f>V30+W30-X30</f>
        <v>0</v>
      </c>
      <c r="Z30" s="69"/>
      <c r="AA30" s="69"/>
      <c r="AB30" s="69"/>
      <c r="AC30" s="69">
        <f>Z30+AA30-AB30</f>
        <v>0</v>
      </c>
      <c r="AD30" s="70">
        <f>SUM(I30,M30,Q30,U30,Y30,AC30)</f>
        <v>0</v>
      </c>
      <c r="AE30" s="111" t="s">
        <v>92</v>
      </c>
      <c r="AF30" s="67"/>
    </row>
  </sheetData>
  <printOptions/>
  <pageMargins left="0.7086614173228347" right="0.5118110236220472" top="0.984251968503937" bottom="1.0236220472440944" header="0.5118110236220472" footer="0.5118110236220472"/>
  <pageSetup fitToHeight="0" fitToWidth="1" horizontalDpi="204" verticalDpi="204" orientation="landscape" paperSize="9" scale="59" r:id="rId1"/>
  <headerFooter alignWithMargins="0">
    <oddHeader>&amp;C&amp;"Arial,Fett"&amp;14WERTUNGEN - TURNER - NACHWUCHS</oddHeader>
    <oddFooter>&amp;L&amp;12Internationales ASVÖ-Turnier "Attila Pinter"
FIG Nr. 5.032&amp;R&amp;12 15. März 2008</oddFooter>
  </headerFooter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2"/>
  <sheetViews>
    <sheetView zoomScale="70" zoomScaleNormal="70" workbookViewId="0" topLeftCell="A1">
      <pane xSplit="5" ySplit="3" topLeftCell="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E1" sqref="AE1:AF16384"/>
    </sheetView>
  </sheetViews>
  <sheetFormatPr defaultColWidth="11.421875" defaultRowHeight="19.5" customHeight="1"/>
  <cols>
    <col min="1" max="1" width="7.140625" style="20" bestFit="1" customWidth="1"/>
    <col min="2" max="2" width="9.8515625" style="92" hidden="1" customWidth="1"/>
    <col min="3" max="3" width="23.421875" style="20" bestFit="1" customWidth="1"/>
    <col min="4" max="4" width="10.421875" style="21" hidden="1" customWidth="1"/>
    <col min="5" max="5" width="21.57421875" style="21" bestFit="1" customWidth="1"/>
    <col min="6" max="28" width="6.7109375" style="22" customWidth="1"/>
    <col min="29" max="29" width="6.8515625" style="22" customWidth="1"/>
    <col min="30" max="30" width="14.28125" style="21" bestFit="1" customWidth="1"/>
    <col min="31" max="31" width="8.00390625" style="20" hidden="1" customWidth="1"/>
    <col min="32" max="32" width="13.00390625" style="21" hidden="1" customWidth="1"/>
    <col min="33" max="16384" width="11.57421875" style="20" customWidth="1"/>
  </cols>
  <sheetData>
    <row r="1" spans="1:32" s="12" customFormat="1" ht="19.5" customHeight="1">
      <c r="A1" s="11"/>
      <c r="B1" s="88" t="s">
        <v>0</v>
      </c>
      <c r="C1" s="5"/>
      <c r="D1" s="5"/>
      <c r="E1" s="6"/>
      <c r="F1" s="7" t="s">
        <v>1</v>
      </c>
      <c r="G1" s="9"/>
      <c r="H1" s="9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10"/>
      <c r="AD1" s="26" t="s">
        <v>2</v>
      </c>
      <c r="AE1" s="11"/>
      <c r="AF1" s="13" t="s">
        <v>11</v>
      </c>
    </row>
    <row r="2" spans="1:32" s="3" customFormat="1" ht="19.5" customHeight="1">
      <c r="A2" s="52" t="s">
        <v>9</v>
      </c>
      <c r="B2" s="89" t="s">
        <v>32</v>
      </c>
      <c r="C2" s="51" t="s">
        <v>36</v>
      </c>
      <c r="D2" s="13" t="s">
        <v>21</v>
      </c>
      <c r="E2" s="13" t="s">
        <v>22</v>
      </c>
      <c r="F2" s="7" t="s">
        <v>3</v>
      </c>
      <c r="G2" s="9"/>
      <c r="H2" s="9"/>
      <c r="I2" s="14"/>
      <c r="J2" s="7" t="s">
        <v>4</v>
      </c>
      <c r="K2" s="9"/>
      <c r="L2" s="9"/>
      <c r="M2" s="14"/>
      <c r="N2" s="7" t="s">
        <v>5</v>
      </c>
      <c r="O2" s="9"/>
      <c r="P2" s="9"/>
      <c r="Q2" s="14"/>
      <c r="R2" s="7" t="s">
        <v>6</v>
      </c>
      <c r="S2" s="9"/>
      <c r="T2" s="9"/>
      <c r="U2" s="14"/>
      <c r="V2" s="7" t="s">
        <v>7</v>
      </c>
      <c r="W2" s="9"/>
      <c r="X2" s="9"/>
      <c r="Y2" s="14"/>
      <c r="Z2" s="7" t="s">
        <v>8</v>
      </c>
      <c r="AA2" s="9"/>
      <c r="AB2" s="9"/>
      <c r="AC2" s="14"/>
      <c r="AD2" s="15" t="s">
        <v>20</v>
      </c>
      <c r="AE2" s="52" t="s">
        <v>9</v>
      </c>
      <c r="AF2" s="16" t="s">
        <v>12</v>
      </c>
    </row>
    <row r="3" spans="1:32" s="2" customFormat="1" ht="12" customHeight="1">
      <c r="A3" s="1"/>
      <c r="B3" s="90"/>
      <c r="C3" s="27"/>
      <c r="D3" s="1"/>
      <c r="E3" s="1"/>
      <c r="F3" s="18" t="s">
        <v>62</v>
      </c>
      <c r="G3" s="18" t="s">
        <v>64</v>
      </c>
      <c r="H3" s="18" t="s">
        <v>78</v>
      </c>
      <c r="I3" s="18" t="s">
        <v>10</v>
      </c>
      <c r="J3" s="18" t="s">
        <v>62</v>
      </c>
      <c r="K3" s="18" t="s">
        <v>64</v>
      </c>
      <c r="L3" s="18" t="s">
        <v>78</v>
      </c>
      <c r="M3" s="18" t="s">
        <v>10</v>
      </c>
      <c r="N3" s="18" t="s">
        <v>62</v>
      </c>
      <c r="O3" s="18" t="s">
        <v>64</v>
      </c>
      <c r="P3" s="18" t="s">
        <v>78</v>
      </c>
      <c r="Q3" s="18" t="s">
        <v>10</v>
      </c>
      <c r="R3" s="18" t="s">
        <v>62</v>
      </c>
      <c r="S3" s="18" t="s">
        <v>64</v>
      </c>
      <c r="T3" s="18" t="s">
        <v>78</v>
      </c>
      <c r="U3" s="18" t="s">
        <v>10</v>
      </c>
      <c r="V3" s="18" t="s">
        <v>62</v>
      </c>
      <c r="W3" s="18" t="s">
        <v>64</v>
      </c>
      <c r="X3" s="18" t="s">
        <v>78</v>
      </c>
      <c r="Y3" s="18" t="s">
        <v>10</v>
      </c>
      <c r="Z3" s="18" t="s">
        <v>62</v>
      </c>
      <c r="AA3" s="18" t="s">
        <v>64</v>
      </c>
      <c r="AB3" s="18" t="s">
        <v>78</v>
      </c>
      <c r="AC3" s="18" t="s">
        <v>10</v>
      </c>
      <c r="AD3" s="19"/>
      <c r="AE3" s="1" t="s">
        <v>22</v>
      </c>
      <c r="AF3" s="1"/>
    </row>
    <row r="4" spans="1:32" s="68" customFormat="1" ht="27" customHeight="1">
      <c r="A4" s="66">
        <v>1</v>
      </c>
      <c r="B4" s="62">
        <v>160</v>
      </c>
      <c r="C4" s="78" t="s">
        <v>48</v>
      </c>
      <c r="D4" s="79">
        <v>1990</v>
      </c>
      <c r="E4" s="63" t="s">
        <v>112</v>
      </c>
      <c r="F4" s="69">
        <v>5.4</v>
      </c>
      <c r="G4" s="69">
        <v>10</v>
      </c>
      <c r="H4" s="69">
        <v>0.95</v>
      </c>
      <c r="I4" s="69">
        <v>14.35</v>
      </c>
      <c r="J4" s="69">
        <v>4.9</v>
      </c>
      <c r="K4" s="69">
        <v>10</v>
      </c>
      <c r="L4" s="69">
        <v>1.3</v>
      </c>
      <c r="M4" s="69">
        <v>13.6</v>
      </c>
      <c r="N4" s="69">
        <v>4.9</v>
      </c>
      <c r="O4" s="69">
        <v>10</v>
      </c>
      <c r="P4" s="69">
        <v>1.6</v>
      </c>
      <c r="Q4" s="69">
        <v>13.3</v>
      </c>
      <c r="R4" s="69">
        <v>6.2</v>
      </c>
      <c r="S4" s="69">
        <v>8.8</v>
      </c>
      <c r="T4" s="69"/>
      <c r="U4" s="69">
        <v>15</v>
      </c>
      <c r="V4" s="69">
        <v>5.1</v>
      </c>
      <c r="W4" s="69">
        <v>10</v>
      </c>
      <c r="X4" s="69">
        <v>1.1</v>
      </c>
      <c r="Y4" s="69">
        <v>14</v>
      </c>
      <c r="Z4" s="69">
        <v>5</v>
      </c>
      <c r="AA4" s="69">
        <v>8.5</v>
      </c>
      <c r="AB4" s="69"/>
      <c r="AC4" s="69">
        <v>13.5</v>
      </c>
      <c r="AD4" s="70">
        <v>83.75</v>
      </c>
      <c r="AE4" s="66">
        <v>1</v>
      </c>
      <c r="AF4" s="67">
        <v>25</v>
      </c>
    </row>
    <row r="5" spans="1:32" s="68" customFormat="1" ht="27" customHeight="1">
      <c r="A5" s="66">
        <v>2</v>
      </c>
      <c r="B5" s="62">
        <v>159</v>
      </c>
      <c r="C5" s="78" t="s">
        <v>47</v>
      </c>
      <c r="D5" s="79">
        <v>1990</v>
      </c>
      <c r="E5" s="63" t="s">
        <v>112</v>
      </c>
      <c r="F5" s="69">
        <v>4.6</v>
      </c>
      <c r="G5" s="69">
        <v>10</v>
      </c>
      <c r="H5" s="69">
        <v>1.25</v>
      </c>
      <c r="I5" s="69">
        <v>13.35</v>
      </c>
      <c r="J5" s="69">
        <v>4.9</v>
      </c>
      <c r="K5" s="69">
        <v>10</v>
      </c>
      <c r="L5" s="69">
        <v>2.8</v>
      </c>
      <c r="M5" s="69">
        <v>12.1</v>
      </c>
      <c r="N5" s="69">
        <v>4.8</v>
      </c>
      <c r="O5" s="69">
        <v>10</v>
      </c>
      <c r="P5" s="69">
        <v>1.15</v>
      </c>
      <c r="Q5" s="69">
        <v>13.65</v>
      </c>
      <c r="R5" s="69">
        <v>5.4</v>
      </c>
      <c r="S5" s="69">
        <v>8.9</v>
      </c>
      <c r="T5" s="69"/>
      <c r="U5" s="69">
        <v>14.3</v>
      </c>
      <c r="V5" s="69">
        <v>4.6</v>
      </c>
      <c r="W5" s="69">
        <v>10</v>
      </c>
      <c r="X5" s="69">
        <v>1</v>
      </c>
      <c r="Y5" s="69">
        <v>13.6</v>
      </c>
      <c r="Z5" s="69">
        <v>4.9</v>
      </c>
      <c r="AA5" s="69">
        <v>7.4</v>
      </c>
      <c r="AB5" s="69"/>
      <c r="AC5" s="69">
        <v>12.3</v>
      </c>
      <c r="AD5" s="70">
        <v>79.3</v>
      </c>
      <c r="AE5" s="66">
        <v>2</v>
      </c>
      <c r="AF5" s="67">
        <v>20</v>
      </c>
    </row>
    <row r="6" spans="1:32" s="68" customFormat="1" ht="27" customHeight="1">
      <c r="A6" s="66">
        <v>3</v>
      </c>
      <c r="B6" s="62">
        <v>152</v>
      </c>
      <c r="C6" s="78" t="s">
        <v>119</v>
      </c>
      <c r="D6" s="79">
        <v>1990</v>
      </c>
      <c r="E6" s="63" t="s">
        <v>45</v>
      </c>
      <c r="F6" s="69">
        <v>5.4</v>
      </c>
      <c r="G6" s="69">
        <v>10</v>
      </c>
      <c r="H6" s="69">
        <v>1.4</v>
      </c>
      <c r="I6" s="69">
        <v>14</v>
      </c>
      <c r="J6" s="69">
        <v>4.6</v>
      </c>
      <c r="K6" s="69">
        <v>10</v>
      </c>
      <c r="L6" s="69">
        <v>3.75</v>
      </c>
      <c r="M6" s="69">
        <v>10.85</v>
      </c>
      <c r="N6" s="69">
        <v>4.8</v>
      </c>
      <c r="O6" s="69">
        <v>10</v>
      </c>
      <c r="P6" s="69">
        <v>1.8</v>
      </c>
      <c r="Q6" s="69">
        <v>13</v>
      </c>
      <c r="R6" s="69">
        <v>5.4</v>
      </c>
      <c r="S6" s="69">
        <v>8.65</v>
      </c>
      <c r="T6" s="69"/>
      <c r="U6" s="69">
        <v>14.05</v>
      </c>
      <c r="V6" s="69">
        <v>4.8</v>
      </c>
      <c r="W6" s="69">
        <v>10</v>
      </c>
      <c r="X6" s="69">
        <v>1.9</v>
      </c>
      <c r="Y6" s="69">
        <v>12.9</v>
      </c>
      <c r="Z6" s="69">
        <v>4.5</v>
      </c>
      <c r="AA6" s="69">
        <v>6.65</v>
      </c>
      <c r="AB6" s="69"/>
      <c r="AC6" s="69">
        <v>11.15</v>
      </c>
      <c r="AD6" s="70">
        <v>75.95</v>
      </c>
      <c r="AE6" s="66">
        <v>3</v>
      </c>
      <c r="AF6" s="67">
        <v>15</v>
      </c>
    </row>
    <row r="7" spans="1:32" s="68" customFormat="1" ht="27" customHeight="1">
      <c r="A7" s="66">
        <v>4</v>
      </c>
      <c r="B7" s="62">
        <v>154</v>
      </c>
      <c r="C7" s="78" t="s">
        <v>85</v>
      </c>
      <c r="D7" s="79">
        <v>1991</v>
      </c>
      <c r="E7" s="63" t="s">
        <v>115</v>
      </c>
      <c r="F7" s="69">
        <v>4.8</v>
      </c>
      <c r="G7" s="69">
        <v>10</v>
      </c>
      <c r="H7" s="69">
        <v>2.1</v>
      </c>
      <c r="I7" s="69">
        <v>12.7</v>
      </c>
      <c r="J7" s="69">
        <v>4.3</v>
      </c>
      <c r="K7" s="69">
        <v>10</v>
      </c>
      <c r="L7" s="69">
        <v>3.9</v>
      </c>
      <c r="M7" s="69">
        <v>10.4</v>
      </c>
      <c r="N7" s="69">
        <v>4.1</v>
      </c>
      <c r="O7" s="69">
        <v>10</v>
      </c>
      <c r="P7" s="69">
        <v>1.6</v>
      </c>
      <c r="Q7" s="69">
        <v>12.5</v>
      </c>
      <c r="R7" s="69">
        <v>5.4</v>
      </c>
      <c r="S7" s="69">
        <v>9.2</v>
      </c>
      <c r="T7" s="69"/>
      <c r="U7" s="69">
        <v>14.6</v>
      </c>
      <c r="V7" s="69">
        <v>4.3</v>
      </c>
      <c r="W7" s="69">
        <v>10</v>
      </c>
      <c r="X7" s="69">
        <v>0.95</v>
      </c>
      <c r="Y7" s="69">
        <v>13.35</v>
      </c>
      <c r="Z7" s="69">
        <v>3.8</v>
      </c>
      <c r="AA7" s="69">
        <v>7.6</v>
      </c>
      <c r="AB7" s="69"/>
      <c r="AC7" s="69">
        <v>11.4</v>
      </c>
      <c r="AD7" s="70">
        <v>74.95</v>
      </c>
      <c r="AE7" s="66">
        <v>4</v>
      </c>
      <c r="AF7" s="67">
        <v>14</v>
      </c>
    </row>
    <row r="8" spans="1:32" s="68" customFormat="1" ht="27" customHeight="1">
      <c r="A8" s="66">
        <v>5</v>
      </c>
      <c r="B8" s="62">
        <v>182</v>
      </c>
      <c r="C8" s="78" t="s">
        <v>86</v>
      </c>
      <c r="D8" s="79">
        <v>1991</v>
      </c>
      <c r="E8" s="63" t="s">
        <v>88</v>
      </c>
      <c r="F8" s="69">
        <v>4.5</v>
      </c>
      <c r="G8" s="69">
        <v>10</v>
      </c>
      <c r="H8" s="69">
        <v>2.2</v>
      </c>
      <c r="I8" s="69">
        <v>12.3</v>
      </c>
      <c r="J8" s="69">
        <v>4</v>
      </c>
      <c r="K8" s="69">
        <v>10</v>
      </c>
      <c r="L8" s="69">
        <v>2.45</v>
      </c>
      <c r="M8" s="69">
        <v>11.55</v>
      </c>
      <c r="N8" s="69">
        <v>4.2</v>
      </c>
      <c r="O8" s="69">
        <v>10</v>
      </c>
      <c r="P8" s="69">
        <v>2</v>
      </c>
      <c r="Q8" s="69">
        <v>12.2</v>
      </c>
      <c r="R8" s="69">
        <v>5</v>
      </c>
      <c r="S8" s="69">
        <v>8.55</v>
      </c>
      <c r="T8" s="69"/>
      <c r="U8" s="69">
        <v>13.55</v>
      </c>
      <c r="V8" s="69">
        <v>4</v>
      </c>
      <c r="W8" s="69">
        <v>10</v>
      </c>
      <c r="X8" s="69">
        <v>1.75</v>
      </c>
      <c r="Y8" s="69">
        <v>12.25</v>
      </c>
      <c r="Z8" s="69">
        <v>4.5</v>
      </c>
      <c r="AA8" s="69">
        <v>7.8</v>
      </c>
      <c r="AB8" s="69"/>
      <c r="AC8" s="69">
        <v>12.3</v>
      </c>
      <c r="AD8" s="70">
        <v>74.15</v>
      </c>
      <c r="AE8" s="66">
        <v>5</v>
      </c>
      <c r="AF8" s="67">
        <v>13</v>
      </c>
    </row>
    <row r="9" spans="1:32" s="68" customFormat="1" ht="27" customHeight="1">
      <c r="A9" s="66">
        <v>6</v>
      </c>
      <c r="B9" s="62">
        <v>158</v>
      </c>
      <c r="C9" s="78" t="s">
        <v>59</v>
      </c>
      <c r="D9" s="79">
        <v>1993</v>
      </c>
      <c r="E9" s="63" t="s">
        <v>60</v>
      </c>
      <c r="F9" s="69">
        <v>3.8</v>
      </c>
      <c r="G9" s="69">
        <v>10</v>
      </c>
      <c r="H9" s="69">
        <v>1</v>
      </c>
      <c r="I9" s="69">
        <v>12.8</v>
      </c>
      <c r="J9" s="69">
        <v>3.9</v>
      </c>
      <c r="K9" s="69">
        <v>10</v>
      </c>
      <c r="L9" s="69">
        <v>1.55</v>
      </c>
      <c r="M9" s="69">
        <v>12.35</v>
      </c>
      <c r="N9" s="69">
        <v>3.9</v>
      </c>
      <c r="O9" s="69">
        <v>10</v>
      </c>
      <c r="P9" s="69">
        <v>1.7</v>
      </c>
      <c r="Q9" s="69">
        <v>12.2</v>
      </c>
      <c r="R9" s="69">
        <v>3.8</v>
      </c>
      <c r="S9" s="69">
        <v>8.5</v>
      </c>
      <c r="T9" s="69"/>
      <c r="U9" s="69">
        <v>12.3</v>
      </c>
      <c r="V9" s="69">
        <v>4</v>
      </c>
      <c r="W9" s="69">
        <v>10</v>
      </c>
      <c r="X9" s="69">
        <v>1.75</v>
      </c>
      <c r="Y9" s="69">
        <v>12.25</v>
      </c>
      <c r="Z9" s="69">
        <v>3.6</v>
      </c>
      <c r="AA9" s="69">
        <v>8</v>
      </c>
      <c r="AB9" s="69"/>
      <c r="AC9" s="69">
        <v>11.6</v>
      </c>
      <c r="AD9" s="70">
        <v>73.5</v>
      </c>
      <c r="AE9" s="66">
        <v>6</v>
      </c>
      <c r="AF9" s="67">
        <v>12</v>
      </c>
    </row>
    <row r="10" spans="1:32" s="68" customFormat="1" ht="27" customHeight="1">
      <c r="A10" s="66">
        <v>7</v>
      </c>
      <c r="B10" s="62">
        <v>165</v>
      </c>
      <c r="C10" s="78" t="s">
        <v>122</v>
      </c>
      <c r="D10" s="79">
        <v>1991</v>
      </c>
      <c r="E10" s="63" t="s">
        <v>58</v>
      </c>
      <c r="F10" s="69">
        <v>4</v>
      </c>
      <c r="G10" s="69">
        <v>10</v>
      </c>
      <c r="H10" s="69">
        <v>1.6</v>
      </c>
      <c r="I10" s="69">
        <v>12.4</v>
      </c>
      <c r="J10" s="69">
        <v>3.4</v>
      </c>
      <c r="K10" s="69">
        <v>10</v>
      </c>
      <c r="L10" s="69">
        <v>2.4</v>
      </c>
      <c r="M10" s="69">
        <v>11</v>
      </c>
      <c r="N10" s="69">
        <v>3.7</v>
      </c>
      <c r="O10" s="69">
        <v>10</v>
      </c>
      <c r="P10" s="69">
        <v>1.5</v>
      </c>
      <c r="Q10" s="69">
        <v>12.2</v>
      </c>
      <c r="R10" s="69">
        <v>4</v>
      </c>
      <c r="S10" s="69">
        <v>8.7</v>
      </c>
      <c r="T10" s="69"/>
      <c r="U10" s="69">
        <v>12.7</v>
      </c>
      <c r="V10" s="69">
        <v>3.9</v>
      </c>
      <c r="W10" s="69">
        <v>10</v>
      </c>
      <c r="X10" s="69">
        <v>1.2</v>
      </c>
      <c r="Y10" s="69">
        <v>12.7</v>
      </c>
      <c r="Z10" s="69">
        <v>3.6</v>
      </c>
      <c r="AA10" s="69">
        <v>8</v>
      </c>
      <c r="AB10" s="69"/>
      <c r="AC10" s="69">
        <v>11.6</v>
      </c>
      <c r="AD10" s="70">
        <v>72.6</v>
      </c>
      <c r="AE10" s="66">
        <v>7</v>
      </c>
      <c r="AF10" s="67">
        <v>11</v>
      </c>
    </row>
    <row r="11" spans="1:32" s="68" customFormat="1" ht="27" customHeight="1">
      <c r="A11" s="66">
        <v>8</v>
      </c>
      <c r="B11" s="62">
        <v>153</v>
      </c>
      <c r="C11" s="78" t="s">
        <v>120</v>
      </c>
      <c r="D11" s="79">
        <v>1991</v>
      </c>
      <c r="E11" s="63" t="s">
        <v>115</v>
      </c>
      <c r="F11" s="69">
        <v>4.1</v>
      </c>
      <c r="G11" s="69">
        <v>10</v>
      </c>
      <c r="H11" s="69">
        <v>2</v>
      </c>
      <c r="I11" s="69">
        <v>12.1</v>
      </c>
      <c r="J11" s="69">
        <v>4.3</v>
      </c>
      <c r="K11" s="69">
        <v>10</v>
      </c>
      <c r="L11" s="69">
        <v>4.4</v>
      </c>
      <c r="M11" s="69">
        <v>9.9</v>
      </c>
      <c r="N11" s="69">
        <v>4.2</v>
      </c>
      <c r="O11" s="69">
        <v>10</v>
      </c>
      <c r="P11" s="69">
        <v>1.2</v>
      </c>
      <c r="Q11" s="69">
        <v>13</v>
      </c>
      <c r="R11" s="69">
        <v>4</v>
      </c>
      <c r="S11" s="69">
        <v>8.85</v>
      </c>
      <c r="T11" s="69"/>
      <c r="U11" s="69">
        <v>12.85</v>
      </c>
      <c r="V11" s="69">
        <v>3.7</v>
      </c>
      <c r="W11" s="69">
        <v>10</v>
      </c>
      <c r="X11" s="69">
        <v>1.1</v>
      </c>
      <c r="Y11" s="69">
        <v>12.6</v>
      </c>
      <c r="Z11" s="69">
        <v>4</v>
      </c>
      <c r="AA11" s="69">
        <v>6.3</v>
      </c>
      <c r="AB11" s="69"/>
      <c r="AC11" s="69">
        <v>10.3</v>
      </c>
      <c r="AD11" s="70">
        <v>70.75</v>
      </c>
      <c r="AE11" s="66">
        <v>8</v>
      </c>
      <c r="AF11" s="67">
        <v>10</v>
      </c>
    </row>
    <row r="12" spans="1:32" s="68" customFormat="1" ht="27" customHeight="1">
      <c r="A12" s="66">
        <v>9</v>
      </c>
      <c r="B12" s="62">
        <v>163</v>
      </c>
      <c r="C12" s="78" t="s">
        <v>121</v>
      </c>
      <c r="D12" s="79">
        <v>1992</v>
      </c>
      <c r="E12" s="63" t="s">
        <v>19</v>
      </c>
      <c r="F12" s="69">
        <v>3.9</v>
      </c>
      <c r="G12" s="69">
        <v>10</v>
      </c>
      <c r="H12" s="69">
        <v>1.5</v>
      </c>
      <c r="I12" s="69">
        <v>12.4</v>
      </c>
      <c r="J12" s="69">
        <v>2.5</v>
      </c>
      <c r="K12" s="69">
        <v>10</v>
      </c>
      <c r="L12" s="69">
        <v>4.75</v>
      </c>
      <c r="M12" s="69">
        <v>7.75</v>
      </c>
      <c r="N12" s="69">
        <v>4</v>
      </c>
      <c r="O12" s="69">
        <v>10</v>
      </c>
      <c r="P12" s="69">
        <v>2.15</v>
      </c>
      <c r="Q12" s="69">
        <v>11.85</v>
      </c>
      <c r="R12" s="69">
        <v>4.6</v>
      </c>
      <c r="S12" s="69">
        <v>8.6</v>
      </c>
      <c r="T12" s="69"/>
      <c r="U12" s="69">
        <v>13.2</v>
      </c>
      <c r="V12" s="69">
        <v>3.8</v>
      </c>
      <c r="W12" s="69">
        <v>10</v>
      </c>
      <c r="X12" s="69">
        <v>1</v>
      </c>
      <c r="Y12" s="69">
        <v>12.8</v>
      </c>
      <c r="Z12" s="69">
        <v>3.7</v>
      </c>
      <c r="AA12" s="69">
        <v>8.25</v>
      </c>
      <c r="AB12" s="69"/>
      <c r="AC12" s="69">
        <v>11.95</v>
      </c>
      <c r="AD12" s="70">
        <v>69.95</v>
      </c>
      <c r="AE12" s="66">
        <v>9</v>
      </c>
      <c r="AF12" s="67">
        <v>9</v>
      </c>
    </row>
    <row r="13" spans="1:32" s="68" customFormat="1" ht="27" customHeight="1">
      <c r="A13" s="66">
        <v>10</v>
      </c>
      <c r="B13" s="62">
        <v>157</v>
      </c>
      <c r="C13" s="78" t="s">
        <v>79</v>
      </c>
      <c r="D13" s="79">
        <v>1993</v>
      </c>
      <c r="E13" s="63" t="s">
        <v>60</v>
      </c>
      <c r="F13" s="69">
        <v>5.1</v>
      </c>
      <c r="G13" s="69">
        <v>10</v>
      </c>
      <c r="H13" s="69">
        <v>1.2</v>
      </c>
      <c r="I13" s="69">
        <v>13.9</v>
      </c>
      <c r="J13" s="69">
        <v>3.7</v>
      </c>
      <c r="K13" s="69">
        <v>10</v>
      </c>
      <c r="L13" s="69">
        <v>2.45</v>
      </c>
      <c r="M13" s="69">
        <v>11.25</v>
      </c>
      <c r="N13" s="69">
        <v>2.6</v>
      </c>
      <c r="O13" s="69">
        <v>10</v>
      </c>
      <c r="P13" s="69">
        <v>3.5</v>
      </c>
      <c r="Q13" s="69">
        <v>9.1</v>
      </c>
      <c r="R13" s="69">
        <v>3</v>
      </c>
      <c r="S13" s="69">
        <v>8.15</v>
      </c>
      <c r="T13" s="69"/>
      <c r="U13" s="69">
        <v>11.15</v>
      </c>
      <c r="V13" s="69">
        <v>4.1</v>
      </c>
      <c r="W13" s="69">
        <v>10</v>
      </c>
      <c r="X13" s="69">
        <v>1.55</v>
      </c>
      <c r="Y13" s="69">
        <v>12.55</v>
      </c>
      <c r="Z13" s="69">
        <v>3</v>
      </c>
      <c r="AA13" s="69">
        <v>8.05</v>
      </c>
      <c r="AB13" s="69"/>
      <c r="AC13" s="69">
        <v>11.05</v>
      </c>
      <c r="AD13" s="70">
        <v>69</v>
      </c>
      <c r="AE13" s="66">
        <v>10</v>
      </c>
      <c r="AF13" s="67">
        <v>8</v>
      </c>
    </row>
    <row r="14" spans="1:32" s="68" customFormat="1" ht="27" customHeight="1">
      <c r="A14" s="66">
        <v>11</v>
      </c>
      <c r="B14" s="62">
        <v>183</v>
      </c>
      <c r="C14" s="78" t="s">
        <v>129</v>
      </c>
      <c r="D14" s="79">
        <v>1993</v>
      </c>
      <c r="E14" s="63" t="s">
        <v>113</v>
      </c>
      <c r="F14" s="69">
        <v>4.1</v>
      </c>
      <c r="G14" s="69">
        <v>10</v>
      </c>
      <c r="H14" s="69">
        <v>1.3</v>
      </c>
      <c r="I14" s="69">
        <v>12.8</v>
      </c>
      <c r="J14" s="69">
        <v>3.2</v>
      </c>
      <c r="K14" s="69">
        <v>10</v>
      </c>
      <c r="L14" s="69">
        <v>2.45</v>
      </c>
      <c r="M14" s="69">
        <v>10.75</v>
      </c>
      <c r="N14" s="69">
        <v>2</v>
      </c>
      <c r="O14" s="69">
        <v>10</v>
      </c>
      <c r="P14" s="69">
        <v>2.3</v>
      </c>
      <c r="Q14" s="69">
        <v>9.7</v>
      </c>
      <c r="R14" s="69">
        <v>4</v>
      </c>
      <c r="S14" s="69">
        <v>8.45</v>
      </c>
      <c r="T14" s="69"/>
      <c r="U14" s="69">
        <v>12.45</v>
      </c>
      <c r="V14" s="69">
        <v>4.4</v>
      </c>
      <c r="W14" s="69">
        <v>10</v>
      </c>
      <c r="X14" s="69">
        <v>2.15</v>
      </c>
      <c r="Y14" s="69">
        <v>12.25</v>
      </c>
      <c r="Z14" s="69">
        <v>3.1</v>
      </c>
      <c r="AA14" s="69">
        <v>7.65</v>
      </c>
      <c r="AB14" s="69"/>
      <c r="AC14" s="69">
        <v>10.75</v>
      </c>
      <c r="AD14" s="70">
        <v>68.7</v>
      </c>
      <c r="AE14" s="66">
        <v>11</v>
      </c>
      <c r="AF14" s="67">
        <v>7</v>
      </c>
    </row>
    <row r="15" spans="1:32" s="68" customFormat="1" ht="27" customHeight="1">
      <c r="A15" s="66">
        <v>12</v>
      </c>
      <c r="B15" s="62">
        <v>184</v>
      </c>
      <c r="C15" s="78" t="s">
        <v>46</v>
      </c>
      <c r="D15" s="79">
        <v>1993</v>
      </c>
      <c r="E15" s="63" t="s">
        <v>113</v>
      </c>
      <c r="F15" s="69">
        <v>4.5</v>
      </c>
      <c r="G15" s="69">
        <v>10</v>
      </c>
      <c r="H15" s="69">
        <v>2</v>
      </c>
      <c r="I15" s="69">
        <v>12.5</v>
      </c>
      <c r="J15" s="69">
        <v>2.9</v>
      </c>
      <c r="K15" s="69">
        <v>10</v>
      </c>
      <c r="L15" s="69">
        <v>4.9</v>
      </c>
      <c r="M15" s="69">
        <v>8</v>
      </c>
      <c r="N15" s="69">
        <v>3.9</v>
      </c>
      <c r="O15" s="69">
        <v>10</v>
      </c>
      <c r="P15" s="69">
        <v>2.2</v>
      </c>
      <c r="Q15" s="69">
        <v>11.7</v>
      </c>
      <c r="R15" s="69">
        <v>3.8</v>
      </c>
      <c r="S15" s="69">
        <v>8.85</v>
      </c>
      <c r="T15" s="69"/>
      <c r="U15" s="69">
        <v>12.65</v>
      </c>
      <c r="V15" s="69">
        <v>4</v>
      </c>
      <c r="W15" s="69">
        <v>10</v>
      </c>
      <c r="X15" s="69">
        <v>1.7</v>
      </c>
      <c r="Y15" s="69">
        <v>12.3</v>
      </c>
      <c r="Z15" s="69">
        <v>3.3</v>
      </c>
      <c r="AA15" s="69">
        <v>7.7</v>
      </c>
      <c r="AB15" s="69"/>
      <c r="AC15" s="69">
        <v>11</v>
      </c>
      <c r="AD15" s="70">
        <v>68.15</v>
      </c>
      <c r="AE15" s="66">
        <v>12</v>
      </c>
      <c r="AF15" s="67">
        <v>6</v>
      </c>
    </row>
    <row r="16" spans="1:32" s="68" customFormat="1" ht="27.75" customHeight="1">
      <c r="A16" s="66">
        <v>13</v>
      </c>
      <c r="B16" s="62">
        <v>151</v>
      </c>
      <c r="C16" s="78" t="s">
        <v>118</v>
      </c>
      <c r="D16" s="79">
        <v>1990</v>
      </c>
      <c r="E16" s="63" t="s">
        <v>45</v>
      </c>
      <c r="F16" s="69">
        <v>5.5</v>
      </c>
      <c r="G16" s="69">
        <v>10</v>
      </c>
      <c r="H16" s="69">
        <v>2.2</v>
      </c>
      <c r="I16" s="69">
        <v>13.3</v>
      </c>
      <c r="J16" s="69">
        <v>4.7</v>
      </c>
      <c r="K16" s="69">
        <v>10</v>
      </c>
      <c r="L16" s="69">
        <v>2.55</v>
      </c>
      <c r="M16" s="69">
        <v>12.15</v>
      </c>
      <c r="N16" s="69">
        <v>4.8</v>
      </c>
      <c r="O16" s="69">
        <v>10</v>
      </c>
      <c r="P16" s="69">
        <v>2.9</v>
      </c>
      <c r="Q16" s="69">
        <v>11.9</v>
      </c>
      <c r="R16" s="69">
        <v>5.8</v>
      </c>
      <c r="S16" s="69">
        <v>8</v>
      </c>
      <c r="T16" s="69"/>
      <c r="U16" s="69">
        <v>13.8</v>
      </c>
      <c r="V16" s="69">
        <v>5.4</v>
      </c>
      <c r="W16" s="69">
        <v>10</v>
      </c>
      <c r="X16" s="69">
        <v>1.55</v>
      </c>
      <c r="Y16" s="69">
        <v>13.85</v>
      </c>
      <c r="Z16" s="69"/>
      <c r="AA16" s="69"/>
      <c r="AB16" s="69"/>
      <c r="AC16" s="69">
        <v>0</v>
      </c>
      <c r="AD16" s="70">
        <v>65</v>
      </c>
      <c r="AE16" s="66">
        <v>13</v>
      </c>
      <c r="AF16" s="67">
        <v>5</v>
      </c>
    </row>
    <row r="17" spans="1:32" s="68" customFormat="1" ht="27" customHeight="1" hidden="1">
      <c r="A17" s="66"/>
      <c r="B17" s="62"/>
      <c r="C17" s="78"/>
      <c r="D17" s="79"/>
      <c r="E17" s="63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70"/>
      <c r="AE17" s="66"/>
      <c r="AF17" s="67"/>
    </row>
    <row r="18" spans="1:32" s="68" customFormat="1" ht="27" customHeight="1">
      <c r="A18" s="66">
        <v>14</v>
      </c>
      <c r="B18" s="62">
        <v>181</v>
      </c>
      <c r="C18" s="78" t="s">
        <v>128</v>
      </c>
      <c r="D18" s="79">
        <v>1992</v>
      </c>
      <c r="E18" s="63" t="s">
        <v>88</v>
      </c>
      <c r="F18" s="69">
        <v>4.2</v>
      </c>
      <c r="G18" s="69">
        <v>10</v>
      </c>
      <c r="H18" s="69">
        <v>1.75</v>
      </c>
      <c r="I18" s="69">
        <v>12.45</v>
      </c>
      <c r="J18" s="69">
        <v>3</v>
      </c>
      <c r="K18" s="69">
        <v>10</v>
      </c>
      <c r="L18" s="69">
        <v>5.6</v>
      </c>
      <c r="M18" s="69">
        <v>7.4</v>
      </c>
      <c r="N18" s="69">
        <v>2</v>
      </c>
      <c r="O18" s="69">
        <v>10</v>
      </c>
      <c r="P18" s="69">
        <v>1.6</v>
      </c>
      <c r="Q18" s="69">
        <v>10.4</v>
      </c>
      <c r="R18" s="69">
        <v>3.8</v>
      </c>
      <c r="S18" s="69">
        <v>8.1</v>
      </c>
      <c r="T18" s="69"/>
      <c r="U18" s="69">
        <v>11.9</v>
      </c>
      <c r="V18" s="69">
        <v>3.3</v>
      </c>
      <c r="W18" s="69">
        <v>10</v>
      </c>
      <c r="X18" s="69">
        <v>2.05</v>
      </c>
      <c r="Y18" s="69">
        <v>11.25</v>
      </c>
      <c r="Z18" s="69">
        <v>2.6</v>
      </c>
      <c r="AA18" s="69">
        <v>7.55</v>
      </c>
      <c r="AB18" s="69"/>
      <c r="AC18" s="69">
        <v>10.15</v>
      </c>
      <c r="AD18" s="70">
        <v>63.55</v>
      </c>
      <c r="AE18" s="66">
        <v>14</v>
      </c>
      <c r="AF18" s="67">
        <v>4</v>
      </c>
    </row>
    <row r="19" spans="1:32" s="68" customFormat="1" ht="12.75" customHeight="1" hidden="1">
      <c r="A19" s="66"/>
      <c r="B19" s="62"/>
      <c r="C19" s="78"/>
      <c r="D19" s="79"/>
      <c r="E19" s="63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70"/>
      <c r="AE19" s="66"/>
      <c r="AF19" s="67"/>
    </row>
    <row r="20" spans="1:32" s="68" customFormat="1" ht="27" customHeight="1">
      <c r="A20" s="66">
        <v>15</v>
      </c>
      <c r="B20" s="62">
        <v>169</v>
      </c>
      <c r="C20" s="78" t="s">
        <v>123</v>
      </c>
      <c r="D20" s="79">
        <v>1990</v>
      </c>
      <c r="E20" s="63" t="s">
        <v>111</v>
      </c>
      <c r="F20" s="69">
        <v>3.6</v>
      </c>
      <c r="G20" s="69">
        <v>10</v>
      </c>
      <c r="H20" s="69">
        <v>1.6</v>
      </c>
      <c r="I20" s="69">
        <v>12</v>
      </c>
      <c r="J20" s="69">
        <v>2.4</v>
      </c>
      <c r="K20" s="69">
        <v>10</v>
      </c>
      <c r="L20" s="69">
        <v>3.35</v>
      </c>
      <c r="M20" s="69">
        <v>9.05</v>
      </c>
      <c r="N20" s="69">
        <v>3.1</v>
      </c>
      <c r="O20" s="69">
        <v>10</v>
      </c>
      <c r="P20" s="69">
        <v>2.6</v>
      </c>
      <c r="Q20" s="69">
        <v>10.5</v>
      </c>
      <c r="R20" s="69">
        <v>5</v>
      </c>
      <c r="S20" s="69">
        <v>7.9</v>
      </c>
      <c r="T20" s="69"/>
      <c r="U20" s="69">
        <v>12.9</v>
      </c>
      <c r="V20" s="69">
        <v>2.5</v>
      </c>
      <c r="W20" s="69">
        <v>10</v>
      </c>
      <c r="X20" s="69">
        <v>1.15</v>
      </c>
      <c r="Y20" s="69">
        <v>11.35</v>
      </c>
      <c r="Z20" s="69">
        <v>1.7</v>
      </c>
      <c r="AA20" s="69">
        <v>4.2</v>
      </c>
      <c r="AB20" s="69"/>
      <c r="AC20" s="69">
        <v>5.9</v>
      </c>
      <c r="AD20" s="70">
        <v>61.7</v>
      </c>
      <c r="AE20" s="66">
        <v>15</v>
      </c>
      <c r="AF20" s="67">
        <v>3</v>
      </c>
    </row>
    <row r="21" spans="1:32" s="68" customFormat="1" ht="27" customHeight="1" hidden="1">
      <c r="A21" s="66"/>
      <c r="B21" s="62"/>
      <c r="C21" s="78"/>
      <c r="D21" s="79"/>
      <c r="E21" s="63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70"/>
      <c r="AE21" s="66"/>
      <c r="AF21" s="67"/>
    </row>
    <row r="22" spans="1:32" s="68" customFormat="1" ht="27" customHeight="1">
      <c r="A22" s="66">
        <v>16</v>
      </c>
      <c r="B22" s="62">
        <v>185</v>
      </c>
      <c r="C22" s="78" t="s">
        <v>130</v>
      </c>
      <c r="D22" s="79">
        <v>1991</v>
      </c>
      <c r="E22" s="62" t="s">
        <v>89</v>
      </c>
      <c r="F22" s="69">
        <v>4.3</v>
      </c>
      <c r="G22" s="69">
        <v>10</v>
      </c>
      <c r="H22" s="69">
        <v>1.8</v>
      </c>
      <c r="I22" s="69">
        <v>12.3</v>
      </c>
      <c r="J22" s="69">
        <v>2.2</v>
      </c>
      <c r="K22" s="69">
        <v>6</v>
      </c>
      <c r="L22" s="69">
        <v>3.9</v>
      </c>
      <c r="M22" s="69">
        <v>4.3</v>
      </c>
      <c r="N22" s="69">
        <v>3</v>
      </c>
      <c r="O22" s="69">
        <v>10</v>
      </c>
      <c r="P22" s="69">
        <v>2.8</v>
      </c>
      <c r="Q22" s="69">
        <v>10.2</v>
      </c>
      <c r="R22" s="69">
        <v>4</v>
      </c>
      <c r="S22" s="69">
        <v>7.95</v>
      </c>
      <c r="T22" s="69"/>
      <c r="U22" s="69">
        <v>11.95</v>
      </c>
      <c r="V22" s="69">
        <v>4</v>
      </c>
      <c r="W22" s="69">
        <v>10</v>
      </c>
      <c r="X22" s="69">
        <v>2.15</v>
      </c>
      <c r="Y22" s="69">
        <v>11.85</v>
      </c>
      <c r="Z22" s="69">
        <v>2.7</v>
      </c>
      <c r="AA22" s="69">
        <v>8.1</v>
      </c>
      <c r="AB22" s="69"/>
      <c r="AC22" s="69">
        <v>10.8</v>
      </c>
      <c r="AD22" s="70">
        <v>61.4</v>
      </c>
      <c r="AE22" s="111" t="s">
        <v>92</v>
      </c>
      <c r="AF22" s="67"/>
    </row>
    <row r="23" spans="1:32" s="68" customFormat="1" ht="27" customHeight="1">
      <c r="A23" s="66">
        <v>17</v>
      </c>
      <c r="B23" s="62">
        <v>170</v>
      </c>
      <c r="C23" s="78" t="s">
        <v>124</v>
      </c>
      <c r="D23" s="79">
        <v>1993</v>
      </c>
      <c r="E23" s="63" t="s">
        <v>111</v>
      </c>
      <c r="F23" s="69">
        <v>3.8</v>
      </c>
      <c r="G23" s="69">
        <v>10</v>
      </c>
      <c r="H23" s="69">
        <v>2.7</v>
      </c>
      <c r="I23" s="69">
        <v>10.5</v>
      </c>
      <c r="J23" s="69">
        <v>3.2</v>
      </c>
      <c r="K23" s="69">
        <v>10</v>
      </c>
      <c r="L23" s="69">
        <v>3.2</v>
      </c>
      <c r="M23" s="69">
        <v>10</v>
      </c>
      <c r="N23" s="69">
        <v>1.9</v>
      </c>
      <c r="O23" s="69">
        <v>10</v>
      </c>
      <c r="P23" s="69">
        <v>1.9</v>
      </c>
      <c r="Q23" s="69">
        <v>10</v>
      </c>
      <c r="R23" s="69">
        <v>4</v>
      </c>
      <c r="S23" s="69">
        <v>8.2</v>
      </c>
      <c r="T23" s="69"/>
      <c r="U23" s="69">
        <v>12.2</v>
      </c>
      <c r="V23" s="69">
        <v>3.1</v>
      </c>
      <c r="W23" s="69">
        <v>10</v>
      </c>
      <c r="X23" s="69">
        <v>0.95</v>
      </c>
      <c r="Y23" s="69">
        <v>12.15</v>
      </c>
      <c r="Z23" s="69">
        <v>1.4</v>
      </c>
      <c r="AA23" s="69">
        <v>0.5</v>
      </c>
      <c r="AB23" s="69"/>
      <c r="AC23" s="69">
        <v>1.9</v>
      </c>
      <c r="AD23" s="70">
        <v>56.75</v>
      </c>
      <c r="AE23" s="66">
        <v>16</v>
      </c>
      <c r="AF23" s="67">
        <v>2</v>
      </c>
    </row>
    <row r="24" spans="1:32" s="68" customFormat="1" ht="27" customHeight="1">
      <c r="A24" s="66">
        <v>18</v>
      </c>
      <c r="B24" s="62">
        <v>177</v>
      </c>
      <c r="C24" s="78" t="s">
        <v>127</v>
      </c>
      <c r="D24" s="79">
        <v>1990</v>
      </c>
      <c r="E24" s="63" t="s">
        <v>105</v>
      </c>
      <c r="F24" s="69"/>
      <c r="G24" s="69"/>
      <c r="H24" s="69"/>
      <c r="I24" s="69">
        <v>0</v>
      </c>
      <c r="J24" s="69">
        <v>3.7</v>
      </c>
      <c r="K24" s="69">
        <v>10</v>
      </c>
      <c r="L24" s="69">
        <v>2.75</v>
      </c>
      <c r="M24" s="69">
        <v>10.95</v>
      </c>
      <c r="N24" s="69">
        <v>4.7</v>
      </c>
      <c r="O24" s="69">
        <v>10</v>
      </c>
      <c r="P24" s="69">
        <v>1.8</v>
      </c>
      <c r="Q24" s="69">
        <v>12.9</v>
      </c>
      <c r="R24" s="69"/>
      <c r="S24" s="69"/>
      <c r="T24" s="69"/>
      <c r="U24" s="69">
        <v>0</v>
      </c>
      <c r="V24" s="69">
        <v>4.8</v>
      </c>
      <c r="W24" s="69">
        <v>10</v>
      </c>
      <c r="X24" s="69">
        <v>1.65</v>
      </c>
      <c r="Y24" s="69">
        <v>13.15</v>
      </c>
      <c r="Z24" s="69">
        <v>4.5</v>
      </c>
      <c r="AA24" s="69">
        <v>8</v>
      </c>
      <c r="AB24" s="69"/>
      <c r="AC24" s="69">
        <v>12.5</v>
      </c>
      <c r="AD24" s="70">
        <v>49.5</v>
      </c>
      <c r="AE24" s="66">
        <v>17</v>
      </c>
      <c r="AF24" s="67">
        <v>1</v>
      </c>
    </row>
    <row r="25" spans="1:32" s="68" customFormat="1" ht="27" customHeight="1">
      <c r="A25" s="66">
        <v>19</v>
      </c>
      <c r="B25" s="62">
        <v>171</v>
      </c>
      <c r="C25" s="78" t="s">
        <v>125</v>
      </c>
      <c r="D25" s="79">
        <v>1991</v>
      </c>
      <c r="E25" s="63" t="s">
        <v>131</v>
      </c>
      <c r="F25" s="69">
        <v>3.3</v>
      </c>
      <c r="G25" s="69">
        <v>10</v>
      </c>
      <c r="H25" s="69">
        <v>1.75</v>
      </c>
      <c r="I25" s="69">
        <v>11.55</v>
      </c>
      <c r="J25" s="69">
        <v>2</v>
      </c>
      <c r="K25" s="69">
        <v>5</v>
      </c>
      <c r="L25" s="69">
        <v>3.3</v>
      </c>
      <c r="M25" s="69">
        <v>3.7</v>
      </c>
      <c r="N25" s="69">
        <v>2.5</v>
      </c>
      <c r="O25" s="69">
        <v>6</v>
      </c>
      <c r="P25" s="69">
        <v>2</v>
      </c>
      <c r="Q25" s="69">
        <v>6.5</v>
      </c>
      <c r="R25" s="69">
        <v>4</v>
      </c>
      <c r="S25" s="69">
        <v>8.65</v>
      </c>
      <c r="T25" s="69"/>
      <c r="U25" s="69">
        <v>12.65</v>
      </c>
      <c r="V25" s="69">
        <v>2.8</v>
      </c>
      <c r="W25" s="69">
        <v>10</v>
      </c>
      <c r="X25" s="69">
        <v>2.4</v>
      </c>
      <c r="Y25" s="69">
        <v>10.4</v>
      </c>
      <c r="Z25" s="69">
        <v>1.1</v>
      </c>
      <c r="AA25" s="69">
        <v>0</v>
      </c>
      <c r="AB25" s="69"/>
      <c r="AC25" s="69">
        <v>1.1</v>
      </c>
      <c r="AD25" s="70">
        <v>45.9</v>
      </c>
      <c r="AE25" s="66">
        <v>18</v>
      </c>
      <c r="AF25" s="67">
        <v>0</v>
      </c>
    </row>
    <row r="26" spans="1:32" s="68" customFormat="1" ht="27" customHeight="1">
      <c r="A26" s="66">
        <v>20</v>
      </c>
      <c r="B26" s="62">
        <v>175</v>
      </c>
      <c r="C26" s="78" t="s">
        <v>126</v>
      </c>
      <c r="D26" s="79">
        <v>1993</v>
      </c>
      <c r="E26" s="63" t="s">
        <v>114</v>
      </c>
      <c r="F26" s="69">
        <v>3.6</v>
      </c>
      <c r="G26" s="69">
        <v>10</v>
      </c>
      <c r="H26" s="69">
        <v>2.2</v>
      </c>
      <c r="I26" s="69">
        <v>11.4</v>
      </c>
      <c r="J26" s="69">
        <v>1.4</v>
      </c>
      <c r="K26" s="69">
        <v>2</v>
      </c>
      <c r="L26" s="69">
        <v>5.45</v>
      </c>
      <c r="M26" s="69">
        <v>1.4</v>
      </c>
      <c r="N26" s="69">
        <v>1.9</v>
      </c>
      <c r="O26" s="69">
        <v>10</v>
      </c>
      <c r="P26" s="69">
        <v>2.4</v>
      </c>
      <c r="Q26" s="69">
        <v>9.5</v>
      </c>
      <c r="R26" s="69">
        <v>3.8</v>
      </c>
      <c r="S26" s="69">
        <v>8.5</v>
      </c>
      <c r="T26" s="69"/>
      <c r="U26" s="69">
        <v>12.3</v>
      </c>
      <c r="V26" s="69">
        <v>2.1</v>
      </c>
      <c r="W26" s="69">
        <v>5</v>
      </c>
      <c r="X26" s="69">
        <v>2.35</v>
      </c>
      <c r="Y26" s="69">
        <v>4.75</v>
      </c>
      <c r="Z26" s="69">
        <v>1.4</v>
      </c>
      <c r="AA26" s="69">
        <v>1.25</v>
      </c>
      <c r="AB26" s="69"/>
      <c r="AC26" s="69">
        <v>2.65</v>
      </c>
      <c r="AD26" s="70">
        <v>42</v>
      </c>
      <c r="AE26" s="66">
        <v>19</v>
      </c>
      <c r="AF26" s="67">
        <v>0</v>
      </c>
    </row>
    <row r="27" spans="1:32" s="68" customFormat="1" ht="27" customHeight="1" hidden="1">
      <c r="A27" s="111"/>
      <c r="B27" s="62"/>
      <c r="C27" s="78"/>
      <c r="D27" s="79"/>
      <c r="E27" s="63"/>
      <c r="F27" s="69"/>
      <c r="G27" s="69">
        <v>10</v>
      </c>
      <c r="H27" s="69"/>
      <c r="I27" s="69">
        <f aca="true" t="shared" si="0" ref="I27:I32">F27+G27-H27</f>
        <v>10</v>
      </c>
      <c r="J27" s="69"/>
      <c r="K27" s="69">
        <v>10</v>
      </c>
      <c r="L27" s="69"/>
      <c r="M27" s="69">
        <f aca="true" t="shared" si="1" ref="M27:M32">J27+K27-L27</f>
        <v>10</v>
      </c>
      <c r="N27" s="69"/>
      <c r="O27" s="69">
        <v>10</v>
      </c>
      <c r="P27" s="69"/>
      <c r="Q27" s="69">
        <f aca="true" t="shared" si="2" ref="Q27:Q32">N27+O27-P27</f>
        <v>10</v>
      </c>
      <c r="R27" s="69"/>
      <c r="S27" s="69">
        <v>10</v>
      </c>
      <c r="T27" s="69"/>
      <c r="U27" s="69">
        <f aca="true" t="shared" si="3" ref="U27:U32">R27+S27-T27</f>
        <v>10</v>
      </c>
      <c r="V27" s="69"/>
      <c r="W27" s="69">
        <v>10</v>
      </c>
      <c r="X27" s="69"/>
      <c r="Y27" s="69">
        <f aca="true" t="shared" si="4" ref="Y27:Y32">V27+W27-X27</f>
        <v>10</v>
      </c>
      <c r="Z27" s="69"/>
      <c r="AA27" s="69">
        <v>10</v>
      </c>
      <c r="AB27" s="69"/>
      <c r="AC27" s="69">
        <f aca="true" t="shared" si="5" ref="AC27:AC32">Z27+AA27-AB27</f>
        <v>10</v>
      </c>
      <c r="AD27" s="70">
        <f aca="true" t="shared" si="6" ref="AD27:AD32">SUM(I27,M27,Q27,U27,Y27,AC27)</f>
        <v>60</v>
      </c>
      <c r="AE27" s="111" t="s">
        <v>92</v>
      </c>
      <c r="AF27" s="67"/>
    </row>
    <row r="28" spans="1:32" s="68" customFormat="1" ht="27" customHeight="1" hidden="1">
      <c r="A28" s="111"/>
      <c r="B28" s="62"/>
      <c r="C28" s="78"/>
      <c r="D28" s="79"/>
      <c r="E28" s="63"/>
      <c r="F28" s="69"/>
      <c r="G28" s="69">
        <v>10</v>
      </c>
      <c r="H28" s="69"/>
      <c r="I28" s="69">
        <f t="shared" si="0"/>
        <v>10</v>
      </c>
      <c r="J28" s="69"/>
      <c r="K28" s="69">
        <v>10</v>
      </c>
      <c r="L28" s="69"/>
      <c r="M28" s="69">
        <f t="shared" si="1"/>
        <v>10</v>
      </c>
      <c r="N28" s="69"/>
      <c r="O28" s="69">
        <v>10</v>
      </c>
      <c r="P28" s="69"/>
      <c r="Q28" s="69">
        <f t="shared" si="2"/>
        <v>10</v>
      </c>
      <c r="R28" s="69"/>
      <c r="S28" s="69">
        <v>10</v>
      </c>
      <c r="T28" s="69"/>
      <c r="U28" s="69">
        <f t="shared" si="3"/>
        <v>10</v>
      </c>
      <c r="V28" s="69"/>
      <c r="W28" s="69">
        <v>10</v>
      </c>
      <c r="X28" s="69"/>
      <c r="Y28" s="69">
        <f t="shared" si="4"/>
        <v>10</v>
      </c>
      <c r="Z28" s="69"/>
      <c r="AA28" s="69">
        <v>10</v>
      </c>
      <c r="AB28" s="69"/>
      <c r="AC28" s="69">
        <f t="shared" si="5"/>
        <v>10</v>
      </c>
      <c r="AD28" s="70">
        <f t="shared" si="6"/>
        <v>60</v>
      </c>
      <c r="AE28" s="111" t="s">
        <v>92</v>
      </c>
      <c r="AF28" s="67"/>
    </row>
    <row r="29" spans="1:32" s="68" customFormat="1" ht="27" customHeight="1" hidden="1">
      <c r="A29" s="111"/>
      <c r="B29" s="62"/>
      <c r="C29" s="78"/>
      <c r="D29" s="79"/>
      <c r="E29" s="63"/>
      <c r="F29" s="69"/>
      <c r="G29" s="69">
        <v>10</v>
      </c>
      <c r="H29" s="69"/>
      <c r="I29" s="69">
        <f t="shared" si="0"/>
        <v>10</v>
      </c>
      <c r="J29" s="69"/>
      <c r="K29" s="69">
        <v>10</v>
      </c>
      <c r="L29" s="69"/>
      <c r="M29" s="69">
        <f t="shared" si="1"/>
        <v>10</v>
      </c>
      <c r="N29" s="69"/>
      <c r="O29" s="69">
        <v>10</v>
      </c>
      <c r="P29" s="69"/>
      <c r="Q29" s="69">
        <f t="shared" si="2"/>
        <v>10</v>
      </c>
      <c r="R29" s="69"/>
      <c r="S29" s="69">
        <v>10</v>
      </c>
      <c r="T29" s="69"/>
      <c r="U29" s="69">
        <f t="shared" si="3"/>
        <v>10</v>
      </c>
      <c r="V29" s="69"/>
      <c r="W29" s="69">
        <v>10</v>
      </c>
      <c r="X29" s="69"/>
      <c r="Y29" s="69">
        <f t="shared" si="4"/>
        <v>10</v>
      </c>
      <c r="Z29" s="69"/>
      <c r="AA29" s="69">
        <v>10</v>
      </c>
      <c r="AB29" s="69"/>
      <c r="AC29" s="69">
        <f t="shared" si="5"/>
        <v>10</v>
      </c>
      <c r="AD29" s="70">
        <f t="shared" si="6"/>
        <v>60</v>
      </c>
      <c r="AE29" s="111" t="s">
        <v>92</v>
      </c>
      <c r="AF29" s="67"/>
    </row>
    <row r="30" spans="1:32" s="68" customFormat="1" ht="27" customHeight="1" hidden="1">
      <c r="A30" s="111"/>
      <c r="B30" s="62"/>
      <c r="C30" s="78"/>
      <c r="D30" s="79"/>
      <c r="E30" s="63"/>
      <c r="F30" s="69"/>
      <c r="G30" s="69">
        <v>10</v>
      </c>
      <c r="H30" s="69"/>
      <c r="I30" s="69">
        <f t="shared" si="0"/>
        <v>10</v>
      </c>
      <c r="J30" s="69"/>
      <c r="K30" s="69">
        <v>10</v>
      </c>
      <c r="L30" s="69"/>
      <c r="M30" s="69">
        <f t="shared" si="1"/>
        <v>10</v>
      </c>
      <c r="N30" s="69"/>
      <c r="O30" s="69">
        <v>10</v>
      </c>
      <c r="P30" s="69"/>
      <c r="Q30" s="69">
        <f t="shared" si="2"/>
        <v>10</v>
      </c>
      <c r="R30" s="69"/>
      <c r="S30" s="69">
        <v>10</v>
      </c>
      <c r="T30" s="69"/>
      <c r="U30" s="69">
        <f t="shared" si="3"/>
        <v>10</v>
      </c>
      <c r="V30" s="69"/>
      <c r="W30" s="69">
        <v>10</v>
      </c>
      <c r="X30" s="69"/>
      <c r="Y30" s="69">
        <f t="shared" si="4"/>
        <v>10</v>
      </c>
      <c r="Z30" s="69"/>
      <c r="AA30" s="69">
        <v>10</v>
      </c>
      <c r="AB30" s="69"/>
      <c r="AC30" s="69">
        <f t="shared" si="5"/>
        <v>10</v>
      </c>
      <c r="AD30" s="70">
        <f t="shared" si="6"/>
        <v>60</v>
      </c>
      <c r="AE30" s="111" t="s">
        <v>92</v>
      </c>
      <c r="AF30" s="67"/>
    </row>
    <row r="31" spans="1:32" s="68" customFormat="1" ht="27" customHeight="1" hidden="1">
      <c r="A31" s="111"/>
      <c r="B31" s="62"/>
      <c r="C31" s="78"/>
      <c r="D31" s="79"/>
      <c r="E31" s="63"/>
      <c r="F31" s="69"/>
      <c r="G31" s="69">
        <v>10</v>
      </c>
      <c r="H31" s="69"/>
      <c r="I31" s="69">
        <f t="shared" si="0"/>
        <v>10</v>
      </c>
      <c r="J31" s="69"/>
      <c r="K31" s="69">
        <v>10</v>
      </c>
      <c r="L31" s="69"/>
      <c r="M31" s="69">
        <f t="shared" si="1"/>
        <v>10</v>
      </c>
      <c r="N31" s="69"/>
      <c r="O31" s="69">
        <v>10</v>
      </c>
      <c r="P31" s="69"/>
      <c r="Q31" s="69">
        <f t="shared" si="2"/>
        <v>10</v>
      </c>
      <c r="R31" s="69"/>
      <c r="S31" s="69">
        <v>10</v>
      </c>
      <c r="T31" s="69"/>
      <c r="U31" s="69">
        <f t="shared" si="3"/>
        <v>10</v>
      </c>
      <c r="V31" s="69"/>
      <c r="W31" s="69">
        <v>10</v>
      </c>
      <c r="X31" s="69"/>
      <c r="Y31" s="69">
        <f t="shared" si="4"/>
        <v>10</v>
      </c>
      <c r="Z31" s="69"/>
      <c r="AA31" s="69">
        <v>10</v>
      </c>
      <c r="AB31" s="69"/>
      <c r="AC31" s="69">
        <f t="shared" si="5"/>
        <v>10</v>
      </c>
      <c r="AD31" s="70">
        <f t="shared" si="6"/>
        <v>60</v>
      </c>
      <c r="AE31" s="111" t="s">
        <v>92</v>
      </c>
      <c r="AF31" s="67"/>
    </row>
    <row r="32" spans="1:32" s="68" customFormat="1" ht="27" customHeight="1" hidden="1">
      <c r="A32" s="111"/>
      <c r="B32" s="62"/>
      <c r="C32" s="78"/>
      <c r="D32" s="79"/>
      <c r="E32" s="62"/>
      <c r="F32" s="69"/>
      <c r="G32" s="69">
        <v>10</v>
      </c>
      <c r="H32" s="69"/>
      <c r="I32" s="69">
        <f t="shared" si="0"/>
        <v>10</v>
      </c>
      <c r="J32" s="69"/>
      <c r="K32" s="69">
        <v>10</v>
      </c>
      <c r="L32" s="69"/>
      <c r="M32" s="69">
        <f t="shared" si="1"/>
        <v>10</v>
      </c>
      <c r="N32" s="69"/>
      <c r="O32" s="69">
        <v>10</v>
      </c>
      <c r="P32" s="69"/>
      <c r="Q32" s="69">
        <f t="shared" si="2"/>
        <v>10</v>
      </c>
      <c r="R32" s="69"/>
      <c r="S32" s="69">
        <v>10</v>
      </c>
      <c r="T32" s="69"/>
      <c r="U32" s="69">
        <f t="shared" si="3"/>
        <v>10</v>
      </c>
      <c r="V32" s="69"/>
      <c r="W32" s="69">
        <v>10</v>
      </c>
      <c r="X32" s="69"/>
      <c r="Y32" s="69">
        <f t="shared" si="4"/>
        <v>10</v>
      </c>
      <c r="Z32" s="69"/>
      <c r="AA32" s="69">
        <v>10</v>
      </c>
      <c r="AB32" s="69"/>
      <c r="AC32" s="69">
        <f t="shared" si="5"/>
        <v>10</v>
      </c>
      <c r="AD32" s="70">
        <f t="shared" si="6"/>
        <v>60</v>
      </c>
      <c r="AE32" s="111" t="s">
        <v>92</v>
      </c>
      <c r="AF32" s="67"/>
    </row>
  </sheetData>
  <printOptions/>
  <pageMargins left="0.7086614173228347" right="0.5118110236220472" top="0.984251968503937" bottom="1.0236220472440944" header="0.5118110236220472" footer="0.5118110236220472"/>
  <pageSetup fitToHeight="0" fitToWidth="1" horizontalDpi="300" verticalDpi="300" orientation="landscape" paperSize="9" scale="60" r:id="rId1"/>
  <headerFooter alignWithMargins="0">
    <oddHeader>&amp;C&amp;"Arial,Fett"&amp;14WERTUNGEN - TURNER - JUGEND</oddHeader>
    <oddFooter>&amp;L&amp;12Internationales ASVÖ-Turnier "Attila Pinter"
FIG Nr. 5.032&amp;R&amp;12 15. März 2008</oddFooter>
  </headerFooter>
  <colBreaks count="1" manualBreakCount="1">
    <brk id="3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5"/>
  <sheetViews>
    <sheetView zoomScale="75" zoomScaleNormal="75" workbookViewId="0" topLeftCell="A1">
      <pane xSplit="5" ySplit="3" topLeftCell="M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E34" sqref="E34"/>
    </sheetView>
  </sheetViews>
  <sheetFormatPr defaultColWidth="11.421875" defaultRowHeight="19.5" customHeight="1"/>
  <cols>
    <col min="1" max="1" width="9.140625" style="92" hidden="1" customWidth="1"/>
    <col min="2" max="2" width="9.00390625" style="21" customWidth="1"/>
    <col min="3" max="3" width="22.57421875" style="20" bestFit="1" customWidth="1"/>
    <col min="4" max="4" width="10.28125" style="21" hidden="1" customWidth="1"/>
    <col min="5" max="5" width="21.28125" style="21" bestFit="1" customWidth="1"/>
    <col min="6" max="6" width="7.8515625" style="22" customWidth="1"/>
    <col min="7" max="11" width="7.8515625" style="22" hidden="1" customWidth="1"/>
    <col min="12" max="12" width="7.8515625" style="22" customWidth="1"/>
    <col min="13" max="13" width="8.140625" style="22" customWidth="1"/>
    <col min="14" max="14" width="8.57421875" style="22" bestFit="1" customWidth="1"/>
    <col min="15" max="15" width="7.8515625" style="22" bestFit="1" customWidth="1"/>
    <col min="16" max="16" width="5.140625" style="22" hidden="1" customWidth="1"/>
    <col min="17" max="19" width="5.57421875" style="22" hidden="1" customWidth="1"/>
    <col min="20" max="20" width="8.140625" style="22" hidden="1" customWidth="1"/>
    <col min="21" max="22" width="8.140625" style="22" customWidth="1"/>
    <col min="23" max="23" width="8.57421875" style="22" bestFit="1" customWidth="1"/>
    <col min="24" max="24" width="7.8515625" style="22" customWidth="1"/>
    <col min="25" max="29" width="7.8515625" style="22" hidden="1" customWidth="1"/>
    <col min="30" max="30" width="7.8515625" style="22" customWidth="1"/>
    <col min="31" max="31" width="8.140625" style="22" customWidth="1"/>
    <col min="32" max="32" width="8.57421875" style="22" bestFit="1" customWidth="1"/>
    <col min="33" max="33" width="7.8515625" style="22" bestFit="1" customWidth="1"/>
    <col min="34" max="34" width="5.140625" style="22" hidden="1" customWidth="1"/>
    <col min="35" max="37" width="5.57421875" style="22" hidden="1" customWidth="1"/>
    <col min="38" max="38" width="8.140625" style="22" hidden="1" customWidth="1"/>
    <col min="39" max="40" width="8.140625" style="22" customWidth="1"/>
    <col min="41" max="41" width="8.57421875" style="22" bestFit="1" customWidth="1"/>
    <col min="42" max="42" width="14.7109375" style="21" bestFit="1" customWidth="1"/>
    <col min="43" max="43" width="9.28125" style="21" hidden="1" customWidth="1"/>
    <col min="44" max="44" width="12.140625" style="21" hidden="1" customWidth="1"/>
    <col min="45" max="16384" width="13.7109375" style="20" customWidth="1"/>
  </cols>
  <sheetData>
    <row r="1" spans="1:44" s="12" customFormat="1" ht="19.5" customHeight="1">
      <c r="A1" s="88" t="s">
        <v>0</v>
      </c>
      <c r="B1" s="13"/>
      <c r="C1" s="5"/>
      <c r="D1" s="5"/>
      <c r="E1" s="6"/>
      <c r="F1" s="23" t="s">
        <v>1</v>
      </c>
      <c r="G1" s="8"/>
      <c r="H1" s="8"/>
      <c r="I1" s="8"/>
      <c r="J1" s="8"/>
      <c r="K1" s="8"/>
      <c r="L1" s="8"/>
      <c r="M1" s="8"/>
      <c r="N1" s="24"/>
      <c r="O1" s="9"/>
      <c r="P1" s="8"/>
      <c r="Q1" s="8"/>
      <c r="R1" s="8"/>
      <c r="S1" s="8"/>
      <c r="T1" s="8"/>
      <c r="U1" s="8"/>
      <c r="V1" s="8"/>
      <c r="W1" s="9"/>
      <c r="X1" s="9"/>
      <c r="Y1" s="8"/>
      <c r="Z1" s="8"/>
      <c r="AA1" s="8"/>
      <c r="AB1" s="8"/>
      <c r="AC1" s="8"/>
      <c r="AD1" s="8"/>
      <c r="AE1" s="8"/>
      <c r="AF1" s="9"/>
      <c r="AG1" s="9"/>
      <c r="AH1" s="8"/>
      <c r="AI1" s="8"/>
      <c r="AJ1" s="8"/>
      <c r="AK1" s="8"/>
      <c r="AL1" s="8"/>
      <c r="AM1" s="8"/>
      <c r="AN1" s="8"/>
      <c r="AO1" s="10"/>
      <c r="AP1" s="13" t="s">
        <v>2</v>
      </c>
      <c r="AQ1" s="41"/>
      <c r="AR1" s="41" t="s">
        <v>11</v>
      </c>
    </row>
    <row r="2" spans="1:44" s="3" customFormat="1" ht="19.5" customHeight="1">
      <c r="A2" s="89" t="s">
        <v>32</v>
      </c>
      <c r="B2" s="52" t="s">
        <v>9</v>
      </c>
      <c r="C2" s="51" t="s">
        <v>36</v>
      </c>
      <c r="D2" s="13" t="s">
        <v>21</v>
      </c>
      <c r="E2" s="13" t="s">
        <v>22</v>
      </c>
      <c r="F2" s="23" t="s">
        <v>6</v>
      </c>
      <c r="G2" s="8"/>
      <c r="H2" s="8"/>
      <c r="I2" s="8"/>
      <c r="J2" s="8"/>
      <c r="K2" s="8"/>
      <c r="L2" s="8"/>
      <c r="M2" s="8"/>
      <c r="N2" s="14"/>
      <c r="O2" s="23" t="s">
        <v>14</v>
      </c>
      <c r="P2" s="8"/>
      <c r="Q2" s="8"/>
      <c r="R2" s="8"/>
      <c r="S2" s="8"/>
      <c r="T2" s="8"/>
      <c r="U2" s="8"/>
      <c r="V2" s="8"/>
      <c r="W2" s="14"/>
      <c r="X2" s="23" t="s">
        <v>13</v>
      </c>
      <c r="Y2" s="8"/>
      <c r="Z2" s="8"/>
      <c r="AA2" s="8"/>
      <c r="AB2" s="8"/>
      <c r="AC2" s="8"/>
      <c r="AD2" s="8"/>
      <c r="AE2" s="8"/>
      <c r="AF2" s="14"/>
      <c r="AG2" s="23" t="s">
        <v>3</v>
      </c>
      <c r="AH2" s="8"/>
      <c r="AI2" s="8"/>
      <c r="AJ2" s="8"/>
      <c r="AK2" s="8"/>
      <c r="AL2" s="8"/>
      <c r="AM2" s="8"/>
      <c r="AN2" s="8"/>
      <c r="AO2" s="14"/>
      <c r="AP2" s="16" t="s">
        <v>20</v>
      </c>
      <c r="AQ2" s="113" t="s">
        <v>9</v>
      </c>
      <c r="AR2" s="43" t="s">
        <v>12</v>
      </c>
    </row>
    <row r="3" spans="1:44" s="2" customFormat="1" ht="26.25" customHeight="1">
      <c r="A3" s="90"/>
      <c r="B3" s="1"/>
      <c r="C3" s="27"/>
      <c r="D3" s="1"/>
      <c r="E3" s="1"/>
      <c r="F3" s="18" t="s">
        <v>62</v>
      </c>
      <c r="G3" s="18" t="s">
        <v>40</v>
      </c>
      <c r="H3" s="18" t="s">
        <v>41</v>
      </c>
      <c r="I3" s="18" t="s">
        <v>42</v>
      </c>
      <c r="J3" s="18" t="s">
        <v>43</v>
      </c>
      <c r="K3" s="18" t="s">
        <v>44</v>
      </c>
      <c r="L3" s="18" t="s">
        <v>64</v>
      </c>
      <c r="M3" s="110" t="s">
        <v>65</v>
      </c>
      <c r="N3" s="18" t="s">
        <v>10</v>
      </c>
      <c r="O3" s="18" t="s">
        <v>62</v>
      </c>
      <c r="P3" s="18" t="s">
        <v>40</v>
      </c>
      <c r="Q3" s="18" t="s">
        <v>41</v>
      </c>
      <c r="R3" s="18" t="s">
        <v>42</v>
      </c>
      <c r="S3" s="18" t="s">
        <v>43</v>
      </c>
      <c r="T3" s="18" t="s">
        <v>44</v>
      </c>
      <c r="U3" s="18" t="s">
        <v>64</v>
      </c>
      <c r="V3" s="110" t="s">
        <v>65</v>
      </c>
      <c r="W3" s="18" t="s">
        <v>10</v>
      </c>
      <c r="X3" s="18" t="s">
        <v>62</v>
      </c>
      <c r="Y3" s="18" t="s">
        <v>40</v>
      </c>
      <c r="Z3" s="18" t="s">
        <v>41</v>
      </c>
      <c r="AA3" s="18" t="s">
        <v>42</v>
      </c>
      <c r="AB3" s="18" t="s">
        <v>43</v>
      </c>
      <c r="AC3" s="18" t="s">
        <v>44</v>
      </c>
      <c r="AD3" s="18" t="s">
        <v>64</v>
      </c>
      <c r="AE3" s="110" t="s">
        <v>65</v>
      </c>
      <c r="AF3" s="18" t="s">
        <v>10</v>
      </c>
      <c r="AG3" s="18" t="s">
        <v>62</v>
      </c>
      <c r="AH3" s="18" t="s">
        <v>40</v>
      </c>
      <c r="AI3" s="18" t="s">
        <v>41</v>
      </c>
      <c r="AJ3" s="18" t="s">
        <v>42</v>
      </c>
      <c r="AK3" s="18" t="s">
        <v>43</v>
      </c>
      <c r="AL3" s="18" t="s">
        <v>44</v>
      </c>
      <c r="AM3" s="18" t="s">
        <v>64</v>
      </c>
      <c r="AN3" s="110" t="s">
        <v>65</v>
      </c>
      <c r="AO3" s="18" t="s">
        <v>10</v>
      </c>
      <c r="AP3" s="25"/>
      <c r="AQ3" s="114" t="s">
        <v>22</v>
      </c>
      <c r="AR3" s="27"/>
    </row>
    <row r="4" spans="1:44" s="68" customFormat="1" ht="27" customHeight="1">
      <c r="A4" s="91">
        <v>16</v>
      </c>
      <c r="B4" s="66">
        <v>1</v>
      </c>
      <c r="C4" s="72" t="s">
        <v>90</v>
      </c>
      <c r="D4" s="62">
        <v>1997</v>
      </c>
      <c r="E4" s="63" t="s">
        <v>19</v>
      </c>
      <c r="F4" s="69">
        <v>4</v>
      </c>
      <c r="G4" s="69"/>
      <c r="H4" s="69"/>
      <c r="I4" s="69"/>
      <c r="J4" s="69"/>
      <c r="K4" s="69" t="e">
        <v>#NUM!</v>
      </c>
      <c r="L4" s="69">
        <v>8.9</v>
      </c>
      <c r="M4" s="69"/>
      <c r="N4" s="69">
        <v>12.9</v>
      </c>
      <c r="O4" s="69">
        <v>2.9</v>
      </c>
      <c r="P4" s="69"/>
      <c r="Q4" s="69"/>
      <c r="R4" s="69"/>
      <c r="S4" s="69"/>
      <c r="T4" s="69" t="e">
        <v>#NUM!</v>
      </c>
      <c r="U4" s="69">
        <v>8.85</v>
      </c>
      <c r="V4" s="69"/>
      <c r="W4" s="69">
        <v>11.75</v>
      </c>
      <c r="X4" s="69">
        <v>5</v>
      </c>
      <c r="Y4" s="69"/>
      <c r="Z4" s="69"/>
      <c r="AA4" s="69"/>
      <c r="AB4" s="69"/>
      <c r="AC4" s="69" t="e">
        <v>#NUM!</v>
      </c>
      <c r="AD4" s="69">
        <v>7.8</v>
      </c>
      <c r="AE4" s="69"/>
      <c r="AF4" s="69">
        <v>12.8</v>
      </c>
      <c r="AG4" s="69">
        <v>4.9</v>
      </c>
      <c r="AH4" s="69"/>
      <c r="AI4" s="69"/>
      <c r="AJ4" s="69"/>
      <c r="AK4" s="69"/>
      <c r="AL4" s="69" t="e">
        <v>#NUM!</v>
      </c>
      <c r="AM4" s="69">
        <v>7.45</v>
      </c>
      <c r="AN4" s="69"/>
      <c r="AO4" s="69">
        <v>12.35</v>
      </c>
      <c r="AP4" s="70">
        <v>49.8</v>
      </c>
      <c r="AQ4" s="66">
        <v>1</v>
      </c>
      <c r="AR4" s="67">
        <v>25</v>
      </c>
    </row>
    <row r="5" spans="1:44" s="68" customFormat="1" ht="27" customHeight="1">
      <c r="A5" s="91">
        <v>25</v>
      </c>
      <c r="B5" s="66">
        <v>2</v>
      </c>
      <c r="C5" s="78" t="s">
        <v>72</v>
      </c>
      <c r="D5" s="79">
        <v>1996</v>
      </c>
      <c r="E5" s="63" t="s">
        <v>112</v>
      </c>
      <c r="F5" s="69">
        <v>4.2</v>
      </c>
      <c r="G5" s="69"/>
      <c r="H5" s="69"/>
      <c r="I5" s="69"/>
      <c r="J5" s="69"/>
      <c r="K5" s="69" t="e">
        <v>#NUM!</v>
      </c>
      <c r="L5" s="69">
        <v>8.5</v>
      </c>
      <c r="M5" s="69"/>
      <c r="N5" s="69">
        <v>12.7</v>
      </c>
      <c r="O5" s="69">
        <v>3.7</v>
      </c>
      <c r="P5" s="69"/>
      <c r="Q5" s="69"/>
      <c r="R5" s="69"/>
      <c r="S5" s="69"/>
      <c r="T5" s="69" t="e">
        <v>#NUM!</v>
      </c>
      <c r="U5" s="69">
        <v>6.95</v>
      </c>
      <c r="V5" s="69"/>
      <c r="W5" s="69">
        <v>10.65</v>
      </c>
      <c r="X5" s="69">
        <v>4.9</v>
      </c>
      <c r="Y5" s="69"/>
      <c r="Z5" s="69"/>
      <c r="AA5" s="69"/>
      <c r="AB5" s="69"/>
      <c r="AC5" s="69" t="e">
        <v>#NUM!</v>
      </c>
      <c r="AD5" s="69">
        <v>6.75</v>
      </c>
      <c r="AE5" s="69">
        <v>0.1</v>
      </c>
      <c r="AF5" s="69">
        <v>11.55</v>
      </c>
      <c r="AG5" s="69">
        <v>4.9</v>
      </c>
      <c r="AH5" s="69"/>
      <c r="AI5" s="69"/>
      <c r="AJ5" s="69"/>
      <c r="AK5" s="69"/>
      <c r="AL5" s="69" t="e">
        <v>#NUM!</v>
      </c>
      <c r="AM5" s="69">
        <v>8.4</v>
      </c>
      <c r="AN5" s="69"/>
      <c r="AO5" s="69">
        <v>13.3</v>
      </c>
      <c r="AP5" s="70">
        <v>48.2</v>
      </c>
      <c r="AQ5" s="111">
        <v>2</v>
      </c>
      <c r="AR5" s="67">
        <v>20</v>
      </c>
    </row>
    <row r="6" spans="1:44" s="68" customFormat="1" ht="27" customHeight="1">
      <c r="A6" s="91">
        <v>5</v>
      </c>
      <c r="B6" s="66">
        <v>3</v>
      </c>
      <c r="C6" s="78" t="s">
        <v>137</v>
      </c>
      <c r="D6" s="79">
        <v>1995</v>
      </c>
      <c r="E6" s="63" t="s">
        <v>60</v>
      </c>
      <c r="F6" s="69">
        <v>4.2</v>
      </c>
      <c r="G6" s="69"/>
      <c r="H6" s="69"/>
      <c r="I6" s="69"/>
      <c r="J6" s="69"/>
      <c r="K6" s="69" t="e">
        <v>#NUM!</v>
      </c>
      <c r="L6" s="69">
        <v>8.75</v>
      </c>
      <c r="M6" s="69"/>
      <c r="N6" s="69">
        <v>12.95</v>
      </c>
      <c r="O6" s="69">
        <v>4.3</v>
      </c>
      <c r="P6" s="69"/>
      <c r="Q6" s="69"/>
      <c r="R6" s="69"/>
      <c r="S6" s="69"/>
      <c r="T6" s="69" t="e">
        <v>#NUM!</v>
      </c>
      <c r="U6" s="69">
        <v>6.95</v>
      </c>
      <c r="V6" s="69">
        <v>0.1</v>
      </c>
      <c r="W6" s="69">
        <v>11.15</v>
      </c>
      <c r="X6" s="69">
        <v>5.1</v>
      </c>
      <c r="Y6" s="69"/>
      <c r="Z6" s="69"/>
      <c r="AA6" s="69"/>
      <c r="AB6" s="69"/>
      <c r="AC6" s="69" t="e">
        <v>#NUM!</v>
      </c>
      <c r="AD6" s="69">
        <v>6.25</v>
      </c>
      <c r="AE6" s="69"/>
      <c r="AF6" s="69">
        <v>11.35</v>
      </c>
      <c r="AG6" s="69">
        <v>4.7</v>
      </c>
      <c r="AH6" s="69"/>
      <c r="AI6" s="69"/>
      <c r="AJ6" s="69"/>
      <c r="AK6" s="69"/>
      <c r="AL6" s="69" t="e">
        <v>#NUM!</v>
      </c>
      <c r="AM6" s="69">
        <v>7.75</v>
      </c>
      <c r="AN6" s="69"/>
      <c r="AO6" s="69">
        <v>12.45</v>
      </c>
      <c r="AP6" s="70">
        <v>47.9</v>
      </c>
      <c r="AQ6" s="66">
        <v>3</v>
      </c>
      <c r="AR6" s="67">
        <v>15</v>
      </c>
    </row>
    <row r="7" spans="1:44" s="68" customFormat="1" ht="27" customHeight="1">
      <c r="A7" s="91">
        <v>7</v>
      </c>
      <c r="B7" s="66">
        <v>4</v>
      </c>
      <c r="C7" s="78" t="s">
        <v>138</v>
      </c>
      <c r="D7" s="79">
        <v>1995</v>
      </c>
      <c r="E7" s="63" t="s">
        <v>111</v>
      </c>
      <c r="F7" s="69">
        <v>4</v>
      </c>
      <c r="G7" s="69"/>
      <c r="H7" s="69"/>
      <c r="I7" s="69"/>
      <c r="J7" s="69"/>
      <c r="K7" s="69" t="e">
        <v>#NUM!</v>
      </c>
      <c r="L7" s="69">
        <v>8.6</v>
      </c>
      <c r="M7" s="69"/>
      <c r="N7" s="69">
        <v>12.6</v>
      </c>
      <c r="O7" s="69">
        <v>3.5</v>
      </c>
      <c r="P7" s="69"/>
      <c r="Q7" s="69"/>
      <c r="R7" s="69"/>
      <c r="S7" s="69"/>
      <c r="T7" s="69" t="e">
        <v>#NUM!</v>
      </c>
      <c r="U7" s="69">
        <v>8.1</v>
      </c>
      <c r="V7" s="69"/>
      <c r="W7" s="69">
        <v>11.6</v>
      </c>
      <c r="X7" s="69">
        <v>4.1</v>
      </c>
      <c r="Y7" s="69"/>
      <c r="Z7" s="69"/>
      <c r="AA7" s="69"/>
      <c r="AB7" s="69"/>
      <c r="AC7" s="69" t="e">
        <v>#NUM!</v>
      </c>
      <c r="AD7" s="69">
        <v>7.8</v>
      </c>
      <c r="AE7" s="69">
        <v>0.3</v>
      </c>
      <c r="AF7" s="69">
        <v>11.6</v>
      </c>
      <c r="AG7" s="69">
        <v>4.6</v>
      </c>
      <c r="AH7" s="69"/>
      <c r="AI7" s="69"/>
      <c r="AJ7" s="69"/>
      <c r="AK7" s="69"/>
      <c r="AL7" s="69" t="e">
        <v>#NUM!</v>
      </c>
      <c r="AM7" s="69">
        <v>7.8</v>
      </c>
      <c r="AN7" s="69">
        <v>0.4</v>
      </c>
      <c r="AO7" s="69">
        <v>12</v>
      </c>
      <c r="AP7" s="70">
        <v>47.8</v>
      </c>
      <c r="AQ7" s="111">
        <v>4</v>
      </c>
      <c r="AR7" s="67">
        <v>14</v>
      </c>
    </row>
    <row r="8" spans="1:44" s="68" customFormat="1" ht="27" customHeight="1">
      <c r="A8" s="91">
        <v>10</v>
      </c>
      <c r="B8" s="66">
        <v>5</v>
      </c>
      <c r="C8" s="78" t="s">
        <v>67</v>
      </c>
      <c r="D8" s="79">
        <v>1996</v>
      </c>
      <c r="E8" s="62" t="s">
        <v>152</v>
      </c>
      <c r="F8" s="69">
        <v>4</v>
      </c>
      <c r="G8" s="69"/>
      <c r="H8" s="69"/>
      <c r="I8" s="69"/>
      <c r="J8" s="69"/>
      <c r="K8" s="69" t="e">
        <v>#NUM!</v>
      </c>
      <c r="L8" s="69">
        <v>8.9</v>
      </c>
      <c r="M8" s="69"/>
      <c r="N8" s="69">
        <v>12.9</v>
      </c>
      <c r="O8" s="69">
        <v>1.7</v>
      </c>
      <c r="P8" s="69"/>
      <c r="Q8" s="69"/>
      <c r="R8" s="69"/>
      <c r="S8" s="69"/>
      <c r="T8" s="69" t="e">
        <v>#NUM!</v>
      </c>
      <c r="U8" s="69">
        <v>8.85</v>
      </c>
      <c r="V8" s="69">
        <v>0.1</v>
      </c>
      <c r="W8" s="69">
        <v>10.45</v>
      </c>
      <c r="X8" s="69">
        <v>4.4</v>
      </c>
      <c r="Y8" s="69"/>
      <c r="Z8" s="69"/>
      <c r="AA8" s="69"/>
      <c r="AB8" s="69"/>
      <c r="AC8" s="69" t="e">
        <v>#NUM!</v>
      </c>
      <c r="AD8" s="69">
        <v>6.95</v>
      </c>
      <c r="AE8" s="69"/>
      <c r="AF8" s="69">
        <v>11.35</v>
      </c>
      <c r="AG8" s="69">
        <v>4.5</v>
      </c>
      <c r="AH8" s="69"/>
      <c r="AI8" s="69"/>
      <c r="AJ8" s="69"/>
      <c r="AK8" s="69"/>
      <c r="AL8" s="69" t="e">
        <v>#NUM!</v>
      </c>
      <c r="AM8" s="69">
        <v>8.3</v>
      </c>
      <c r="AN8" s="69"/>
      <c r="AO8" s="69">
        <v>12.8</v>
      </c>
      <c r="AP8" s="70">
        <v>47.5</v>
      </c>
      <c r="AQ8" s="66">
        <v>5</v>
      </c>
      <c r="AR8" s="67">
        <v>13</v>
      </c>
    </row>
    <row r="9" spans="1:44" s="68" customFormat="1" ht="27" customHeight="1">
      <c r="A9" s="91">
        <v>6</v>
      </c>
      <c r="B9" s="66">
        <v>6</v>
      </c>
      <c r="C9" s="72" t="s">
        <v>75</v>
      </c>
      <c r="D9" s="62">
        <v>1995</v>
      </c>
      <c r="E9" s="63" t="s">
        <v>60</v>
      </c>
      <c r="F9" s="69">
        <v>4</v>
      </c>
      <c r="G9" s="69"/>
      <c r="H9" s="69"/>
      <c r="I9" s="69"/>
      <c r="J9" s="69"/>
      <c r="K9" s="69" t="e">
        <v>#NUM!</v>
      </c>
      <c r="L9" s="69">
        <v>8.3</v>
      </c>
      <c r="M9" s="69"/>
      <c r="N9" s="69">
        <v>12.3</v>
      </c>
      <c r="O9" s="69">
        <v>3.3</v>
      </c>
      <c r="P9" s="69"/>
      <c r="Q9" s="69"/>
      <c r="R9" s="69"/>
      <c r="S9" s="69"/>
      <c r="T9" s="69" t="e">
        <v>#NUM!</v>
      </c>
      <c r="U9" s="69">
        <v>8.55</v>
      </c>
      <c r="V9" s="69"/>
      <c r="W9" s="69">
        <v>11.85</v>
      </c>
      <c r="X9" s="69">
        <v>4.2</v>
      </c>
      <c r="Y9" s="69"/>
      <c r="Z9" s="69"/>
      <c r="AA9" s="69"/>
      <c r="AB9" s="69"/>
      <c r="AC9" s="69" t="e">
        <v>#NUM!</v>
      </c>
      <c r="AD9" s="69">
        <v>6.95</v>
      </c>
      <c r="AE9" s="69"/>
      <c r="AF9" s="69">
        <v>11.15</v>
      </c>
      <c r="AG9" s="69">
        <v>4.6</v>
      </c>
      <c r="AH9" s="69"/>
      <c r="AI9" s="69"/>
      <c r="AJ9" s="69"/>
      <c r="AK9" s="69"/>
      <c r="AL9" s="69" t="e">
        <v>#NUM!</v>
      </c>
      <c r="AM9" s="69">
        <v>8</v>
      </c>
      <c r="AN9" s="69">
        <v>0.5</v>
      </c>
      <c r="AO9" s="69">
        <v>12.1</v>
      </c>
      <c r="AP9" s="70">
        <v>47.4</v>
      </c>
      <c r="AQ9" s="66">
        <v>6</v>
      </c>
      <c r="AR9" s="67">
        <v>12</v>
      </c>
    </row>
    <row r="10" spans="1:44" s="68" customFormat="1" ht="27" customHeight="1">
      <c r="A10" s="91">
        <v>19</v>
      </c>
      <c r="B10" s="66">
        <v>6</v>
      </c>
      <c r="C10" s="78" t="s">
        <v>145</v>
      </c>
      <c r="D10" s="79">
        <v>1995</v>
      </c>
      <c r="E10" s="63" t="s">
        <v>156</v>
      </c>
      <c r="F10" s="69">
        <v>4.2</v>
      </c>
      <c r="G10" s="69"/>
      <c r="H10" s="69"/>
      <c r="I10" s="69"/>
      <c r="J10" s="69"/>
      <c r="K10" s="69" t="e">
        <v>#NUM!</v>
      </c>
      <c r="L10" s="69">
        <v>8.4</v>
      </c>
      <c r="M10" s="69"/>
      <c r="N10" s="69">
        <v>12.6</v>
      </c>
      <c r="O10" s="69">
        <v>3.1</v>
      </c>
      <c r="P10" s="69"/>
      <c r="Q10" s="69"/>
      <c r="R10" s="69"/>
      <c r="S10" s="69"/>
      <c r="T10" s="69" t="e">
        <v>#NUM!</v>
      </c>
      <c r="U10" s="69">
        <v>6.95</v>
      </c>
      <c r="V10" s="69"/>
      <c r="W10" s="69">
        <v>10.05</v>
      </c>
      <c r="X10" s="69">
        <v>4.7</v>
      </c>
      <c r="Y10" s="69"/>
      <c r="Z10" s="69"/>
      <c r="AA10" s="69"/>
      <c r="AB10" s="69"/>
      <c r="AC10" s="69" t="e">
        <v>#NUM!</v>
      </c>
      <c r="AD10" s="69">
        <v>7.35</v>
      </c>
      <c r="AE10" s="69"/>
      <c r="AF10" s="69">
        <v>12.05</v>
      </c>
      <c r="AG10" s="69">
        <v>4.7</v>
      </c>
      <c r="AH10" s="69"/>
      <c r="AI10" s="69"/>
      <c r="AJ10" s="69"/>
      <c r="AK10" s="69"/>
      <c r="AL10" s="69" t="e">
        <v>#NUM!</v>
      </c>
      <c r="AM10" s="69">
        <v>8</v>
      </c>
      <c r="AN10" s="69"/>
      <c r="AO10" s="69">
        <v>12.7</v>
      </c>
      <c r="AP10" s="70">
        <v>47.4</v>
      </c>
      <c r="AQ10" s="66" t="s">
        <v>92</v>
      </c>
      <c r="AR10" s="67"/>
    </row>
    <row r="11" spans="1:44" s="68" customFormat="1" ht="27" customHeight="1">
      <c r="A11" s="91">
        <v>31</v>
      </c>
      <c r="B11" s="66">
        <v>8</v>
      </c>
      <c r="C11" s="78" t="s">
        <v>54</v>
      </c>
      <c r="D11" s="79">
        <v>1995</v>
      </c>
      <c r="E11" s="62" t="s">
        <v>70</v>
      </c>
      <c r="F11" s="69">
        <v>4.2</v>
      </c>
      <c r="G11" s="69"/>
      <c r="H11" s="69"/>
      <c r="I11" s="69"/>
      <c r="J11" s="69"/>
      <c r="K11" s="69" t="e">
        <v>#NUM!</v>
      </c>
      <c r="L11" s="69">
        <v>8.6</v>
      </c>
      <c r="M11" s="69"/>
      <c r="N11" s="69">
        <v>12.8</v>
      </c>
      <c r="O11" s="69">
        <v>2.3</v>
      </c>
      <c r="P11" s="69"/>
      <c r="Q11" s="69"/>
      <c r="R11" s="69"/>
      <c r="S11" s="69"/>
      <c r="T11" s="69" t="e">
        <v>#NUM!</v>
      </c>
      <c r="U11" s="69">
        <v>6.9</v>
      </c>
      <c r="V11" s="69">
        <v>0.1</v>
      </c>
      <c r="W11" s="69">
        <v>9.1</v>
      </c>
      <c r="X11" s="69">
        <v>5.1</v>
      </c>
      <c r="Y11" s="69"/>
      <c r="Z11" s="69"/>
      <c r="AA11" s="69"/>
      <c r="AB11" s="69"/>
      <c r="AC11" s="69" t="e">
        <v>#NUM!</v>
      </c>
      <c r="AD11" s="69">
        <v>7.2</v>
      </c>
      <c r="AE11" s="69"/>
      <c r="AF11" s="69">
        <v>12.3</v>
      </c>
      <c r="AG11" s="69">
        <v>4.6</v>
      </c>
      <c r="AH11" s="69"/>
      <c r="AI11" s="69"/>
      <c r="AJ11" s="69"/>
      <c r="AK11" s="69"/>
      <c r="AL11" s="69" t="e">
        <v>#NUM!</v>
      </c>
      <c r="AM11" s="69">
        <v>8.55</v>
      </c>
      <c r="AN11" s="69"/>
      <c r="AO11" s="69">
        <v>13.15</v>
      </c>
      <c r="AP11" s="70">
        <v>47.35</v>
      </c>
      <c r="AQ11" s="66">
        <v>7</v>
      </c>
      <c r="AR11" s="67">
        <v>11</v>
      </c>
    </row>
    <row r="12" spans="1:44" s="68" customFormat="1" ht="27" customHeight="1">
      <c r="A12" s="91">
        <v>15</v>
      </c>
      <c r="B12" s="66">
        <v>9</v>
      </c>
      <c r="C12" s="78" t="s">
        <v>69</v>
      </c>
      <c r="D12" s="79">
        <v>1995</v>
      </c>
      <c r="E12" s="62" t="s">
        <v>19</v>
      </c>
      <c r="F12" s="69">
        <v>4.2</v>
      </c>
      <c r="G12" s="69"/>
      <c r="H12" s="69"/>
      <c r="I12" s="69"/>
      <c r="J12" s="69"/>
      <c r="K12" s="69" t="e">
        <v>#NUM!</v>
      </c>
      <c r="L12" s="69">
        <v>8.85</v>
      </c>
      <c r="M12" s="69"/>
      <c r="N12" s="69">
        <v>13.05</v>
      </c>
      <c r="O12" s="69">
        <v>2.7</v>
      </c>
      <c r="P12" s="69"/>
      <c r="Q12" s="69"/>
      <c r="R12" s="69"/>
      <c r="S12" s="69"/>
      <c r="T12" s="69" t="e">
        <v>#NUM!</v>
      </c>
      <c r="U12" s="69">
        <v>7.65</v>
      </c>
      <c r="V12" s="69"/>
      <c r="W12" s="69">
        <v>10.35</v>
      </c>
      <c r="X12" s="69">
        <v>4.5</v>
      </c>
      <c r="Y12" s="69"/>
      <c r="Z12" s="69"/>
      <c r="AA12" s="69"/>
      <c r="AB12" s="69"/>
      <c r="AC12" s="69" t="e">
        <v>#NUM!</v>
      </c>
      <c r="AD12" s="69">
        <v>6.9</v>
      </c>
      <c r="AE12" s="69">
        <v>0.1</v>
      </c>
      <c r="AF12" s="69">
        <v>11.3</v>
      </c>
      <c r="AG12" s="69">
        <v>4.6</v>
      </c>
      <c r="AH12" s="69"/>
      <c r="AI12" s="69"/>
      <c r="AJ12" s="69"/>
      <c r="AK12" s="69"/>
      <c r="AL12" s="69" t="e">
        <v>#NUM!</v>
      </c>
      <c r="AM12" s="69">
        <v>8</v>
      </c>
      <c r="AN12" s="69"/>
      <c r="AO12" s="69">
        <v>12.6</v>
      </c>
      <c r="AP12" s="70">
        <v>47.3</v>
      </c>
      <c r="AQ12" s="66">
        <v>8</v>
      </c>
      <c r="AR12" s="67">
        <v>10</v>
      </c>
    </row>
    <row r="13" spans="1:44" s="68" customFormat="1" ht="27" customHeight="1">
      <c r="A13" s="91">
        <v>26</v>
      </c>
      <c r="B13" s="66">
        <v>10</v>
      </c>
      <c r="C13" s="78" t="s">
        <v>73</v>
      </c>
      <c r="D13" s="79">
        <v>1996</v>
      </c>
      <c r="E13" s="62" t="s">
        <v>112</v>
      </c>
      <c r="F13" s="69">
        <v>4.2</v>
      </c>
      <c r="G13" s="69"/>
      <c r="H13" s="69"/>
      <c r="I13" s="69"/>
      <c r="J13" s="69"/>
      <c r="K13" s="69" t="e">
        <v>#NUM!</v>
      </c>
      <c r="L13" s="69">
        <v>8.4</v>
      </c>
      <c r="M13" s="69"/>
      <c r="N13" s="69">
        <v>12.6</v>
      </c>
      <c r="O13" s="69">
        <v>3.4</v>
      </c>
      <c r="P13" s="69"/>
      <c r="Q13" s="69"/>
      <c r="R13" s="69"/>
      <c r="S13" s="69"/>
      <c r="T13" s="69" t="e">
        <v>#NUM!</v>
      </c>
      <c r="U13" s="69">
        <v>7.1</v>
      </c>
      <c r="V13" s="69"/>
      <c r="W13" s="69">
        <v>10.5</v>
      </c>
      <c r="X13" s="69">
        <v>5</v>
      </c>
      <c r="Y13" s="69"/>
      <c r="Z13" s="69"/>
      <c r="AA13" s="69"/>
      <c r="AB13" s="69"/>
      <c r="AC13" s="69" t="e">
        <v>#NUM!</v>
      </c>
      <c r="AD13" s="69">
        <v>6</v>
      </c>
      <c r="AE13" s="69"/>
      <c r="AF13" s="69">
        <v>11</v>
      </c>
      <c r="AG13" s="69">
        <v>4.8</v>
      </c>
      <c r="AH13" s="69"/>
      <c r="AI13" s="69"/>
      <c r="AJ13" s="69"/>
      <c r="AK13" s="69"/>
      <c r="AL13" s="69" t="e">
        <v>#NUM!</v>
      </c>
      <c r="AM13" s="69">
        <v>7.85</v>
      </c>
      <c r="AN13" s="69"/>
      <c r="AO13" s="69">
        <v>12.65</v>
      </c>
      <c r="AP13" s="70">
        <v>46.75</v>
      </c>
      <c r="AQ13" s="66">
        <v>9</v>
      </c>
      <c r="AR13" s="67">
        <v>9</v>
      </c>
    </row>
    <row r="14" spans="1:44" s="68" customFormat="1" ht="27" customHeight="1">
      <c r="A14" s="91">
        <v>2</v>
      </c>
      <c r="B14" s="66">
        <v>11</v>
      </c>
      <c r="C14" s="78" t="s">
        <v>133</v>
      </c>
      <c r="D14" s="79">
        <v>1995</v>
      </c>
      <c r="E14" s="63" t="s">
        <v>105</v>
      </c>
      <c r="F14" s="69">
        <v>4.2</v>
      </c>
      <c r="G14" s="69"/>
      <c r="H14" s="69"/>
      <c r="I14" s="69"/>
      <c r="J14" s="69"/>
      <c r="K14" s="69" t="e">
        <v>#NUM!</v>
      </c>
      <c r="L14" s="69">
        <v>9.1</v>
      </c>
      <c r="M14" s="69"/>
      <c r="N14" s="69">
        <v>13.3</v>
      </c>
      <c r="O14" s="69">
        <v>2.5</v>
      </c>
      <c r="P14" s="69"/>
      <c r="Q14" s="69"/>
      <c r="R14" s="69"/>
      <c r="S14" s="69"/>
      <c r="T14" s="69" t="e">
        <v>#NUM!</v>
      </c>
      <c r="U14" s="69">
        <v>8</v>
      </c>
      <c r="V14" s="69"/>
      <c r="W14" s="69">
        <v>10.5</v>
      </c>
      <c r="X14" s="69">
        <v>4</v>
      </c>
      <c r="Y14" s="69"/>
      <c r="Z14" s="69"/>
      <c r="AA14" s="69"/>
      <c r="AB14" s="69"/>
      <c r="AC14" s="69" t="e">
        <v>#NUM!</v>
      </c>
      <c r="AD14" s="69">
        <v>5.95</v>
      </c>
      <c r="AE14" s="69"/>
      <c r="AF14" s="69">
        <v>9.95</v>
      </c>
      <c r="AG14" s="69">
        <v>4.7</v>
      </c>
      <c r="AH14" s="69"/>
      <c r="AI14" s="69"/>
      <c r="AJ14" s="69"/>
      <c r="AK14" s="69"/>
      <c r="AL14" s="69" t="e">
        <v>#NUM!</v>
      </c>
      <c r="AM14" s="69">
        <v>8.25</v>
      </c>
      <c r="AN14" s="69">
        <v>0.3</v>
      </c>
      <c r="AO14" s="69">
        <v>12.65</v>
      </c>
      <c r="AP14" s="70">
        <v>46.4</v>
      </c>
      <c r="AQ14" s="66">
        <v>10</v>
      </c>
      <c r="AR14" s="67">
        <v>8</v>
      </c>
    </row>
    <row r="15" spans="1:44" s="68" customFormat="1" ht="27" customHeight="1">
      <c r="A15" s="91">
        <v>18</v>
      </c>
      <c r="B15" s="66">
        <v>12</v>
      </c>
      <c r="C15" s="78" t="s">
        <v>144</v>
      </c>
      <c r="D15" s="79">
        <v>1996</v>
      </c>
      <c r="E15" s="62" t="s">
        <v>155</v>
      </c>
      <c r="F15" s="69">
        <v>4.2</v>
      </c>
      <c r="G15" s="69"/>
      <c r="H15" s="69"/>
      <c r="I15" s="69"/>
      <c r="J15" s="69"/>
      <c r="K15" s="69" t="e">
        <v>#NUM!</v>
      </c>
      <c r="L15" s="69">
        <v>8</v>
      </c>
      <c r="M15" s="69"/>
      <c r="N15" s="69">
        <v>12.2</v>
      </c>
      <c r="O15" s="69">
        <v>2.6</v>
      </c>
      <c r="P15" s="69"/>
      <c r="Q15" s="69"/>
      <c r="R15" s="69"/>
      <c r="S15" s="69"/>
      <c r="T15" s="69" t="e">
        <v>#NUM!</v>
      </c>
      <c r="U15" s="69">
        <v>8.45</v>
      </c>
      <c r="V15" s="69">
        <v>0.1</v>
      </c>
      <c r="W15" s="69">
        <v>10.95</v>
      </c>
      <c r="X15" s="69">
        <v>3.5</v>
      </c>
      <c r="Y15" s="69"/>
      <c r="Z15" s="69"/>
      <c r="AA15" s="69"/>
      <c r="AB15" s="69"/>
      <c r="AC15" s="69" t="e">
        <v>#NUM!</v>
      </c>
      <c r="AD15" s="69">
        <v>7.7</v>
      </c>
      <c r="AE15" s="69"/>
      <c r="AF15" s="69">
        <v>11.2</v>
      </c>
      <c r="AG15" s="69">
        <v>3.7</v>
      </c>
      <c r="AH15" s="69"/>
      <c r="AI15" s="69"/>
      <c r="AJ15" s="69"/>
      <c r="AK15" s="69"/>
      <c r="AL15" s="69" t="e">
        <v>#NUM!</v>
      </c>
      <c r="AM15" s="69">
        <v>8.15</v>
      </c>
      <c r="AN15" s="69"/>
      <c r="AO15" s="69">
        <v>11.85</v>
      </c>
      <c r="AP15" s="70">
        <v>46.2</v>
      </c>
      <c r="AQ15" s="66">
        <v>11</v>
      </c>
      <c r="AR15" s="67">
        <v>7</v>
      </c>
    </row>
    <row r="16" spans="1:44" s="68" customFormat="1" ht="27" customHeight="1">
      <c r="A16" s="91">
        <v>33</v>
      </c>
      <c r="B16" s="66">
        <v>13</v>
      </c>
      <c r="C16" s="78" t="s">
        <v>56</v>
      </c>
      <c r="D16" s="79">
        <v>1996</v>
      </c>
      <c r="E16" s="63" t="s">
        <v>110</v>
      </c>
      <c r="F16" s="69">
        <v>4</v>
      </c>
      <c r="G16" s="69"/>
      <c r="H16" s="69"/>
      <c r="I16" s="69"/>
      <c r="J16" s="69"/>
      <c r="K16" s="69" t="e">
        <v>#NUM!</v>
      </c>
      <c r="L16" s="69">
        <v>8.2</v>
      </c>
      <c r="M16" s="69"/>
      <c r="N16" s="69">
        <v>12.2</v>
      </c>
      <c r="O16" s="69">
        <v>2.4</v>
      </c>
      <c r="P16" s="69"/>
      <c r="Q16" s="69"/>
      <c r="R16" s="69"/>
      <c r="S16" s="69"/>
      <c r="T16" s="69" t="e">
        <v>#NUM!</v>
      </c>
      <c r="U16" s="69">
        <v>7.75</v>
      </c>
      <c r="V16" s="69"/>
      <c r="W16" s="69">
        <v>10.15</v>
      </c>
      <c r="X16" s="69">
        <v>3.1</v>
      </c>
      <c r="Y16" s="69"/>
      <c r="Z16" s="69"/>
      <c r="AA16" s="69"/>
      <c r="AB16" s="69"/>
      <c r="AC16" s="69" t="e">
        <v>#NUM!</v>
      </c>
      <c r="AD16" s="69">
        <v>8.05</v>
      </c>
      <c r="AE16" s="69"/>
      <c r="AF16" s="69">
        <v>11.15</v>
      </c>
      <c r="AG16" s="69">
        <v>4.1</v>
      </c>
      <c r="AH16" s="69"/>
      <c r="AI16" s="69"/>
      <c r="AJ16" s="69"/>
      <c r="AK16" s="69"/>
      <c r="AL16" s="69" t="e">
        <v>#NUM!</v>
      </c>
      <c r="AM16" s="69">
        <v>8.25</v>
      </c>
      <c r="AN16" s="69"/>
      <c r="AO16" s="69">
        <v>12.35</v>
      </c>
      <c r="AP16" s="70">
        <v>45.85</v>
      </c>
      <c r="AQ16" s="66">
        <v>12</v>
      </c>
      <c r="AR16" s="67">
        <v>6</v>
      </c>
    </row>
    <row r="17" spans="1:44" s="68" customFormat="1" ht="27.75" customHeight="1">
      <c r="A17" s="91">
        <v>17</v>
      </c>
      <c r="B17" s="66">
        <v>14</v>
      </c>
      <c r="C17" s="78" t="s">
        <v>143</v>
      </c>
      <c r="D17" s="79">
        <v>1997</v>
      </c>
      <c r="E17" s="63" t="s">
        <v>155</v>
      </c>
      <c r="F17" s="69">
        <v>2.4</v>
      </c>
      <c r="G17" s="69"/>
      <c r="H17" s="69"/>
      <c r="I17" s="69"/>
      <c r="J17" s="69"/>
      <c r="K17" s="69" t="e">
        <v>#NUM!</v>
      </c>
      <c r="L17" s="69">
        <v>9.3</v>
      </c>
      <c r="M17" s="69"/>
      <c r="N17" s="69">
        <v>11.7</v>
      </c>
      <c r="O17" s="69">
        <v>2.3</v>
      </c>
      <c r="P17" s="69"/>
      <c r="Q17" s="69"/>
      <c r="R17" s="69"/>
      <c r="S17" s="69"/>
      <c r="T17" s="69" t="e">
        <v>#NUM!</v>
      </c>
      <c r="U17" s="69">
        <v>8.5</v>
      </c>
      <c r="V17" s="69">
        <v>0.1</v>
      </c>
      <c r="W17" s="69">
        <v>10.7</v>
      </c>
      <c r="X17" s="69">
        <v>3.6</v>
      </c>
      <c r="Y17" s="69"/>
      <c r="Z17" s="69"/>
      <c r="AA17" s="69"/>
      <c r="AB17" s="69"/>
      <c r="AC17" s="69" t="e">
        <v>#NUM!</v>
      </c>
      <c r="AD17" s="69">
        <v>7.3</v>
      </c>
      <c r="AE17" s="69"/>
      <c r="AF17" s="69">
        <v>10.9</v>
      </c>
      <c r="AG17" s="69">
        <v>3.8</v>
      </c>
      <c r="AH17" s="69"/>
      <c r="AI17" s="69"/>
      <c r="AJ17" s="69"/>
      <c r="AK17" s="69"/>
      <c r="AL17" s="69" t="e">
        <v>#NUM!</v>
      </c>
      <c r="AM17" s="69">
        <v>8.4</v>
      </c>
      <c r="AN17" s="69"/>
      <c r="AO17" s="69">
        <v>12.2</v>
      </c>
      <c r="AP17" s="70">
        <v>45.5</v>
      </c>
      <c r="AQ17" s="66">
        <v>13</v>
      </c>
      <c r="AR17" s="67">
        <v>5</v>
      </c>
    </row>
    <row r="18" spans="1:44" s="68" customFormat="1" ht="27" customHeight="1">
      <c r="A18" s="91">
        <v>32</v>
      </c>
      <c r="B18" s="66">
        <v>15</v>
      </c>
      <c r="C18" s="78" t="s">
        <v>55</v>
      </c>
      <c r="D18" s="79">
        <v>1997</v>
      </c>
      <c r="E18" s="63" t="s">
        <v>70</v>
      </c>
      <c r="F18" s="69">
        <v>4</v>
      </c>
      <c r="G18" s="69"/>
      <c r="H18" s="69"/>
      <c r="I18" s="69"/>
      <c r="J18" s="69"/>
      <c r="K18" s="69" t="e">
        <v>#NUM!</v>
      </c>
      <c r="L18" s="69">
        <v>8.7</v>
      </c>
      <c r="M18" s="69"/>
      <c r="N18" s="69">
        <v>12.7</v>
      </c>
      <c r="O18" s="69">
        <v>3</v>
      </c>
      <c r="P18" s="69"/>
      <c r="Q18" s="69"/>
      <c r="R18" s="69"/>
      <c r="S18" s="69"/>
      <c r="T18" s="69" t="e">
        <v>#NUM!</v>
      </c>
      <c r="U18" s="69">
        <v>6.75</v>
      </c>
      <c r="V18" s="69"/>
      <c r="W18" s="69">
        <v>9.75</v>
      </c>
      <c r="X18" s="69">
        <v>4.2</v>
      </c>
      <c r="Y18" s="69"/>
      <c r="Z18" s="69"/>
      <c r="AA18" s="69"/>
      <c r="AB18" s="69"/>
      <c r="AC18" s="69" t="e">
        <v>#NUM!</v>
      </c>
      <c r="AD18" s="69">
        <v>6.95</v>
      </c>
      <c r="AE18" s="69"/>
      <c r="AF18" s="69">
        <v>11.15</v>
      </c>
      <c r="AG18" s="69">
        <v>4.1</v>
      </c>
      <c r="AH18" s="69"/>
      <c r="AI18" s="69"/>
      <c r="AJ18" s="69"/>
      <c r="AK18" s="69"/>
      <c r="AL18" s="69" t="e">
        <v>#NUM!</v>
      </c>
      <c r="AM18" s="69">
        <v>7.3</v>
      </c>
      <c r="AN18" s="69"/>
      <c r="AO18" s="69">
        <v>11.4</v>
      </c>
      <c r="AP18" s="70">
        <v>45</v>
      </c>
      <c r="AQ18" s="111">
        <v>14</v>
      </c>
      <c r="AR18" s="67">
        <v>4</v>
      </c>
    </row>
    <row r="19" spans="1:44" s="68" customFormat="1" ht="27" customHeight="1">
      <c r="A19" s="91">
        <v>8</v>
      </c>
      <c r="B19" s="66">
        <v>16</v>
      </c>
      <c r="C19" s="78" t="s">
        <v>139</v>
      </c>
      <c r="D19" s="79">
        <v>1995</v>
      </c>
      <c r="E19" s="62" t="s">
        <v>111</v>
      </c>
      <c r="F19" s="69">
        <v>4</v>
      </c>
      <c r="G19" s="69"/>
      <c r="H19" s="69"/>
      <c r="I19" s="69"/>
      <c r="J19" s="69"/>
      <c r="K19" s="69" t="e">
        <v>#NUM!</v>
      </c>
      <c r="L19" s="69">
        <v>8</v>
      </c>
      <c r="M19" s="69"/>
      <c r="N19" s="69">
        <v>12</v>
      </c>
      <c r="O19" s="69">
        <v>2.6</v>
      </c>
      <c r="P19" s="69"/>
      <c r="Q19" s="69"/>
      <c r="R19" s="69"/>
      <c r="S19" s="69"/>
      <c r="T19" s="69" t="e">
        <v>#NUM!</v>
      </c>
      <c r="U19" s="69">
        <v>7.6</v>
      </c>
      <c r="V19" s="69"/>
      <c r="W19" s="69">
        <v>10.2</v>
      </c>
      <c r="X19" s="69">
        <v>4.5</v>
      </c>
      <c r="Y19" s="69"/>
      <c r="Z19" s="69"/>
      <c r="AA19" s="69"/>
      <c r="AB19" s="69"/>
      <c r="AC19" s="69" t="e">
        <v>#NUM!</v>
      </c>
      <c r="AD19" s="69">
        <v>7</v>
      </c>
      <c r="AE19" s="69"/>
      <c r="AF19" s="69">
        <v>11.5</v>
      </c>
      <c r="AG19" s="69">
        <v>4.3</v>
      </c>
      <c r="AH19" s="69"/>
      <c r="AI19" s="69"/>
      <c r="AJ19" s="69"/>
      <c r="AK19" s="69"/>
      <c r="AL19" s="69" t="e">
        <v>#NUM!</v>
      </c>
      <c r="AM19" s="69">
        <v>6.9</v>
      </c>
      <c r="AN19" s="69">
        <v>0.1</v>
      </c>
      <c r="AO19" s="69">
        <v>11.1</v>
      </c>
      <c r="AP19" s="70">
        <v>44.8</v>
      </c>
      <c r="AQ19" s="66">
        <v>15</v>
      </c>
      <c r="AR19" s="67">
        <v>3</v>
      </c>
    </row>
    <row r="20" spans="1:44" s="68" customFormat="1" ht="27" customHeight="1">
      <c r="A20" s="91">
        <v>1</v>
      </c>
      <c r="B20" s="66">
        <v>17</v>
      </c>
      <c r="C20" s="72" t="s">
        <v>132</v>
      </c>
      <c r="D20" s="62">
        <v>1995</v>
      </c>
      <c r="E20" s="63" t="s">
        <v>105</v>
      </c>
      <c r="F20" s="69">
        <v>2.4</v>
      </c>
      <c r="G20" s="69"/>
      <c r="H20" s="69"/>
      <c r="I20" s="69"/>
      <c r="J20" s="69"/>
      <c r="K20" s="69" t="e">
        <v>#NUM!</v>
      </c>
      <c r="L20" s="69">
        <v>9.2</v>
      </c>
      <c r="M20" s="69"/>
      <c r="N20" s="69">
        <v>11.6</v>
      </c>
      <c r="O20" s="69">
        <v>1.3</v>
      </c>
      <c r="P20" s="69"/>
      <c r="Q20" s="69"/>
      <c r="R20" s="69"/>
      <c r="S20" s="69"/>
      <c r="T20" s="69" t="e">
        <v>#NUM!</v>
      </c>
      <c r="U20" s="69">
        <v>7.8</v>
      </c>
      <c r="V20" s="69">
        <v>0.1</v>
      </c>
      <c r="W20" s="69">
        <v>9</v>
      </c>
      <c r="X20" s="69">
        <v>5.2</v>
      </c>
      <c r="Y20" s="69"/>
      <c r="Z20" s="69"/>
      <c r="AA20" s="69"/>
      <c r="AB20" s="69"/>
      <c r="AC20" s="69" t="e">
        <v>#NUM!</v>
      </c>
      <c r="AD20" s="69">
        <v>6.25</v>
      </c>
      <c r="AE20" s="69"/>
      <c r="AF20" s="69">
        <v>11.45</v>
      </c>
      <c r="AG20" s="69">
        <v>4.6</v>
      </c>
      <c r="AH20" s="69"/>
      <c r="AI20" s="69"/>
      <c r="AJ20" s="69"/>
      <c r="AK20" s="69"/>
      <c r="AL20" s="69" t="e">
        <v>#NUM!</v>
      </c>
      <c r="AM20" s="69">
        <v>7.75</v>
      </c>
      <c r="AN20" s="69"/>
      <c r="AO20" s="69">
        <v>12.35</v>
      </c>
      <c r="AP20" s="70">
        <v>44.4</v>
      </c>
      <c r="AQ20" s="66">
        <v>16</v>
      </c>
      <c r="AR20" s="67">
        <v>2</v>
      </c>
    </row>
    <row r="21" spans="1:44" s="68" customFormat="1" ht="27" customHeight="1">
      <c r="A21" s="91">
        <v>28</v>
      </c>
      <c r="B21" s="66">
        <v>18</v>
      </c>
      <c r="C21" s="78" t="s">
        <v>150</v>
      </c>
      <c r="D21" s="79">
        <v>1997</v>
      </c>
      <c r="E21" s="62" t="s">
        <v>88</v>
      </c>
      <c r="F21" s="69">
        <v>2.4</v>
      </c>
      <c r="G21" s="69"/>
      <c r="H21" s="69"/>
      <c r="I21" s="69"/>
      <c r="J21" s="69"/>
      <c r="K21" s="69" t="e">
        <v>#NUM!</v>
      </c>
      <c r="L21" s="69">
        <v>9.55</v>
      </c>
      <c r="M21" s="69"/>
      <c r="N21" s="69">
        <v>11.95</v>
      </c>
      <c r="O21" s="69">
        <v>1.4</v>
      </c>
      <c r="P21" s="69"/>
      <c r="Q21" s="69"/>
      <c r="R21" s="69"/>
      <c r="S21" s="69"/>
      <c r="T21" s="69" t="e">
        <v>#NUM!</v>
      </c>
      <c r="U21" s="69">
        <v>6.6</v>
      </c>
      <c r="V21" s="69">
        <v>0.1</v>
      </c>
      <c r="W21" s="69">
        <v>7.9</v>
      </c>
      <c r="X21" s="69">
        <v>3.8</v>
      </c>
      <c r="Y21" s="69"/>
      <c r="Z21" s="69"/>
      <c r="AA21" s="69"/>
      <c r="AB21" s="69"/>
      <c r="AC21" s="69" t="e">
        <v>#NUM!</v>
      </c>
      <c r="AD21" s="69">
        <v>7.8</v>
      </c>
      <c r="AE21" s="69"/>
      <c r="AF21" s="69">
        <v>11.6</v>
      </c>
      <c r="AG21" s="69">
        <v>4.5</v>
      </c>
      <c r="AH21" s="69"/>
      <c r="AI21" s="69"/>
      <c r="AJ21" s="69"/>
      <c r="AK21" s="69"/>
      <c r="AL21" s="69" t="e">
        <v>#NUM!</v>
      </c>
      <c r="AM21" s="69">
        <v>8.15</v>
      </c>
      <c r="AN21" s="69"/>
      <c r="AO21" s="69">
        <v>12.65</v>
      </c>
      <c r="AP21" s="70">
        <v>44.1</v>
      </c>
      <c r="AQ21" s="66">
        <v>17</v>
      </c>
      <c r="AR21" s="67">
        <v>1</v>
      </c>
    </row>
    <row r="22" spans="1:44" s="68" customFormat="1" ht="27" customHeight="1">
      <c r="A22" s="91">
        <v>34</v>
      </c>
      <c r="B22" s="66">
        <v>19</v>
      </c>
      <c r="C22" s="78" t="s">
        <v>71</v>
      </c>
      <c r="D22" s="79">
        <v>1998</v>
      </c>
      <c r="E22" s="63" t="s">
        <v>110</v>
      </c>
      <c r="F22" s="69">
        <v>4</v>
      </c>
      <c r="G22" s="69"/>
      <c r="H22" s="69"/>
      <c r="I22" s="69"/>
      <c r="J22" s="69"/>
      <c r="K22" s="69" t="e">
        <v>#NUM!</v>
      </c>
      <c r="L22" s="69">
        <v>8.6</v>
      </c>
      <c r="M22" s="69"/>
      <c r="N22" s="69">
        <v>12.6</v>
      </c>
      <c r="O22" s="69">
        <v>1.7</v>
      </c>
      <c r="P22" s="69"/>
      <c r="Q22" s="69"/>
      <c r="R22" s="69"/>
      <c r="S22" s="69"/>
      <c r="T22" s="69" t="e">
        <v>#NUM!</v>
      </c>
      <c r="U22" s="69">
        <v>7.9</v>
      </c>
      <c r="V22" s="69">
        <v>0.1</v>
      </c>
      <c r="W22" s="69">
        <v>9.5</v>
      </c>
      <c r="X22" s="69">
        <v>3.6</v>
      </c>
      <c r="Y22" s="69"/>
      <c r="Z22" s="69"/>
      <c r="AA22" s="69"/>
      <c r="AB22" s="69"/>
      <c r="AC22" s="69" t="e">
        <v>#NUM!</v>
      </c>
      <c r="AD22" s="69">
        <v>7</v>
      </c>
      <c r="AE22" s="69"/>
      <c r="AF22" s="69">
        <v>10.6</v>
      </c>
      <c r="AG22" s="69">
        <v>3.8</v>
      </c>
      <c r="AH22" s="69"/>
      <c r="AI22" s="69"/>
      <c r="AJ22" s="69"/>
      <c r="AK22" s="69"/>
      <c r="AL22" s="69" t="e">
        <v>#NUM!</v>
      </c>
      <c r="AM22" s="69">
        <v>7.55</v>
      </c>
      <c r="AN22" s="69"/>
      <c r="AO22" s="69">
        <v>11.35</v>
      </c>
      <c r="AP22" s="70">
        <v>44.05</v>
      </c>
      <c r="AQ22" s="66">
        <v>18</v>
      </c>
      <c r="AR22" s="67">
        <v>0</v>
      </c>
    </row>
    <row r="23" spans="1:44" s="68" customFormat="1" ht="27" customHeight="1">
      <c r="A23" s="91">
        <v>27</v>
      </c>
      <c r="B23" s="66">
        <v>20</v>
      </c>
      <c r="C23" s="78" t="s">
        <v>74</v>
      </c>
      <c r="D23" s="79">
        <v>1997</v>
      </c>
      <c r="E23" s="62" t="s">
        <v>88</v>
      </c>
      <c r="F23" s="69">
        <v>4.2</v>
      </c>
      <c r="G23" s="69"/>
      <c r="H23" s="69"/>
      <c r="I23" s="69"/>
      <c r="J23" s="69"/>
      <c r="K23" s="69" t="e">
        <v>#NUM!</v>
      </c>
      <c r="L23" s="69">
        <v>8.6</v>
      </c>
      <c r="M23" s="69"/>
      <c r="N23" s="69">
        <v>12.8</v>
      </c>
      <c r="O23" s="69">
        <v>2</v>
      </c>
      <c r="P23" s="69"/>
      <c r="Q23" s="69"/>
      <c r="R23" s="69"/>
      <c r="S23" s="69"/>
      <c r="T23" s="69" t="e">
        <v>#NUM!</v>
      </c>
      <c r="U23" s="69">
        <v>6.15</v>
      </c>
      <c r="V23" s="69">
        <v>0.3</v>
      </c>
      <c r="W23" s="69">
        <v>7.85</v>
      </c>
      <c r="X23" s="69">
        <v>4.1</v>
      </c>
      <c r="Y23" s="69"/>
      <c r="Z23" s="69"/>
      <c r="AA23" s="69"/>
      <c r="AB23" s="69"/>
      <c r="AC23" s="69" t="e">
        <v>#NUM!</v>
      </c>
      <c r="AD23" s="69">
        <v>6.15</v>
      </c>
      <c r="AE23" s="69"/>
      <c r="AF23" s="69">
        <v>10.25</v>
      </c>
      <c r="AG23" s="69">
        <v>4.7</v>
      </c>
      <c r="AH23" s="69"/>
      <c r="AI23" s="69"/>
      <c r="AJ23" s="69"/>
      <c r="AK23" s="69"/>
      <c r="AL23" s="69" t="e">
        <v>#NUM!</v>
      </c>
      <c r="AM23" s="69">
        <v>8.05</v>
      </c>
      <c r="AN23" s="69"/>
      <c r="AO23" s="69">
        <v>12.75</v>
      </c>
      <c r="AP23" s="70">
        <v>43.65</v>
      </c>
      <c r="AQ23" s="111">
        <v>19</v>
      </c>
      <c r="AR23" s="67">
        <v>0</v>
      </c>
    </row>
    <row r="24" spans="1:44" s="68" customFormat="1" ht="27" customHeight="1">
      <c r="A24" s="91">
        <v>23</v>
      </c>
      <c r="B24" s="66">
        <v>21</v>
      </c>
      <c r="C24" s="78" t="s">
        <v>148</v>
      </c>
      <c r="D24" s="79">
        <v>1995</v>
      </c>
      <c r="E24" s="62" t="s">
        <v>157</v>
      </c>
      <c r="F24" s="69">
        <v>2.4</v>
      </c>
      <c r="G24" s="69"/>
      <c r="H24" s="69"/>
      <c r="I24" s="69"/>
      <c r="J24" s="69"/>
      <c r="K24" s="69" t="e">
        <v>#NUM!</v>
      </c>
      <c r="L24" s="69">
        <v>8.9</v>
      </c>
      <c r="M24" s="69"/>
      <c r="N24" s="69">
        <v>11.3</v>
      </c>
      <c r="O24" s="69">
        <v>2</v>
      </c>
      <c r="P24" s="69"/>
      <c r="Q24" s="69"/>
      <c r="R24" s="69"/>
      <c r="S24" s="69"/>
      <c r="T24" s="69" t="e">
        <v>#NUM!</v>
      </c>
      <c r="U24" s="69">
        <v>6.85</v>
      </c>
      <c r="V24" s="69">
        <v>0.1</v>
      </c>
      <c r="W24" s="69">
        <v>8.75</v>
      </c>
      <c r="X24" s="69">
        <v>3.5</v>
      </c>
      <c r="Y24" s="69"/>
      <c r="Z24" s="69"/>
      <c r="AA24" s="69"/>
      <c r="AB24" s="69"/>
      <c r="AC24" s="69" t="e">
        <v>#NUM!</v>
      </c>
      <c r="AD24" s="69">
        <v>6.3</v>
      </c>
      <c r="AE24" s="69"/>
      <c r="AF24" s="69">
        <v>9.8</v>
      </c>
      <c r="AG24" s="69">
        <v>4</v>
      </c>
      <c r="AH24" s="69"/>
      <c r="AI24" s="69"/>
      <c r="AJ24" s="69"/>
      <c r="AK24" s="69"/>
      <c r="AL24" s="69" t="e">
        <v>#NUM!</v>
      </c>
      <c r="AM24" s="69">
        <v>7.65</v>
      </c>
      <c r="AN24" s="69"/>
      <c r="AO24" s="69">
        <v>11.65</v>
      </c>
      <c r="AP24" s="70">
        <v>41.5</v>
      </c>
      <c r="AQ24" s="66">
        <v>20</v>
      </c>
      <c r="AR24" s="67">
        <v>0</v>
      </c>
    </row>
    <row r="25" spans="1:44" s="68" customFormat="1" ht="27" customHeight="1">
      <c r="A25" s="91">
        <v>22</v>
      </c>
      <c r="B25" s="66">
        <v>22</v>
      </c>
      <c r="C25" s="78" t="s">
        <v>217</v>
      </c>
      <c r="D25" s="79">
        <v>1997</v>
      </c>
      <c r="E25" s="63" t="s">
        <v>159</v>
      </c>
      <c r="F25" s="69">
        <v>3</v>
      </c>
      <c r="G25" s="69"/>
      <c r="H25" s="69"/>
      <c r="I25" s="69"/>
      <c r="J25" s="69"/>
      <c r="K25" s="69" t="e">
        <v>#NUM!</v>
      </c>
      <c r="L25" s="69">
        <v>8.3</v>
      </c>
      <c r="M25" s="69"/>
      <c r="N25" s="69">
        <v>11.3</v>
      </c>
      <c r="O25" s="69">
        <v>1.6</v>
      </c>
      <c r="P25" s="69"/>
      <c r="Q25" s="69"/>
      <c r="R25" s="69"/>
      <c r="S25" s="69"/>
      <c r="T25" s="69" t="e">
        <v>#NUM!</v>
      </c>
      <c r="U25" s="69">
        <v>7.55</v>
      </c>
      <c r="V25" s="69">
        <v>0.1</v>
      </c>
      <c r="W25" s="69">
        <v>9.05</v>
      </c>
      <c r="X25" s="69">
        <v>2.7</v>
      </c>
      <c r="Y25" s="69"/>
      <c r="Z25" s="69"/>
      <c r="AA25" s="69"/>
      <c r="AB25" s="69"/>
      <c r="AC25" s="69" t="e">
        <v>#NUM!</v>
      </c>
      <c r="AD25" s="69">
        <v>6.75</v>
      </c>
      <c r="AE25" s="69"/>
      <c r="AF25" s="69">
        <v>9.45</v>
      </c>
      <c r="AG25" s="69">
        <v>3.6</v>
      </c>
      <c r="AH25" s="69"/>
      <c r="AI25" s="69"/>
      <c r="AJ25" s="69"/>
      <c r="AK25" s="69"/>
      <c r="AL25" s="69" t="e">
        <v>#NUM!</v>
      </c>
      <c r="AM25" s="69">
        <v>7.9</v>
      </c>
      <c r="AN25" s="69"/>
      <c r="AO25" s="69">
        <v>11.5</v>
      </c>
      <c r="AP25" s="70">
        <v>41.3</v>
      </c>
      <c r="AQ25" s="66" t="s">
        <v>92</v>
      </c>
      <c r="AR25" s="67"/>
    </row>
    <row r="26" spans="1:44" s="68" customFormat="1" ht="27" customHeight="1">
      <c r="A26" s="91">
        <v>24</v>
      </c>
      <c r="B26" s="66">
        <v>23</v>
      </c>
      <c r="C26" s="78" t="s">
        <v>149</v>
      </c>
      <c r="D26" s="79">
        <v>1996</v>
      </c>
      <c r="E26" s="62" t="s">
        <v>157</v>
      </c>
      <c r="F26" s="69">
        <v>2.4</v>
      </c>
      <c r="G26" s="69"/>
      <c r="H26" s="69"/>
      <c r="I26" s="69"/>
      <c r="J26" s="69"/>
      <c r="K26" s="69" t="e">
        <v>#NUM!</v>
      </c>
      <c r="L26" s="69">
        <v>9</v>
      </c>
      <c r="M26" s="69"/>
      <c r="N26" s="69">
        <v>11.4</v>
      </c>
      <c r="O26" s="69">
        <v>1.5</v>
      </c>
      <c r="P26" s="69"/>
      <c r="Q26" s="69"/>
      <c r="R26" s="69"/>
      <c r="S26" s="69"/>
      <c r="T26" s="69" t="e">
        <v>#NUM!</v>
      </c>
      <c r="U26" s="69">
        <v>7.3</v>
      </c>
      <c r="V26" s="69">
        <v>0.1</v>
      </c>
      <c r="W26" s="69">
        <v>8.7</v>
      </c>
      <c r="X26" s="69">
        <v>3.7</v>
      </c>
      <c r="Y26" s="69"/>
      <c r="Z26" s="69"/>
      <c r="AA26" s="69"/>
      <c r="AB26" s="69"/>
      <c r="AC26" s="69" t="e">
        <v>#NUM!</v>
      </c>
      <c r="AD26" s="69">
        <v>5.7</v>
      </c>
      <c r="AE26" s="69"/>
      <c r="AF26" s="69">
        <v>9.4</v>
      </c>
      <c r="AG26" s="69">
        <v>3.7</v>
      </c>
      <c r="AH26" s="69"/>
      <c r="AI26" s="69"/>
      <c r="AJ26" s="69"/>
      <c r="AK26" s="69"/>
      <c r="AL26" s="69" t="e">
        <v>#NUM!</v>
      </c>
      <c r="AM26" s="69">
        <v>7.15</v>
      </c>
      <c r="AN26" s="69"/>
      <c r="AO26" s="69">
        <v>10.85</v>
      </c>
      <c r="AP26" s="70">
        <v>40.35</v>
      </c>
      <c r="AQ26" s="66">
        <v>21</v>
      </c>
      <c r="AR26" s="67">
        <v>0</v>
      </c>
    </row>
    <row r="27" spans="1:44" s="68" customFormat="1" ht="27" customHeight="1">
      <c r="A27" s="91">
        <v>29</v>
      </c>
      <c r="B27" s="66">
        <v>24</v>
      </c>
      <c r="C27" s="78" t="s">
        <v>215</v>
      </c>
      <c r="D27" s="79">
        <v>1996</v>
      </c>
      <c r="E27" s="62" t="s">
        <v>60</v>
      </c>
      <c r="F27" s="69">
        <v>4</v>
      </c>
      <c r="G27" s="69"/>
      <c r="H27" s="69"/>
      <c r="I27" s="69"/>
      <c r="J27" s="69"/>
      <c r="K27" s="69" t="e">
        <v>#NUM!</v>
      </c>
      <c r="L27" s="69">
        <v>8.3</v>
      </c>
      <c r="M27" s="69"/>
      <c r="N27" s="69">
        <v>12.3</v>
      </c>
      <c r="O27" s="69">
        <v>2.5</v>
      </c>
      <c r="P27" s="69"/>
      <c r="Q27" s="69"/>
      <c r="R27" s="69"/>
      <c r="S27" s="69"/>
      <c r="T27" s="69" t="e">
        <v>#NUM!</v>
      </c>
      <c r="U27" s="69">
        <v>5.5</v>
      </c>
      <c r="V27" s="69"/>
      <c r="W27" s="69">
        <v>8</v>
      </c>
      <c r="X27" s="69">
        <v>3.5</v>
      </c>
      <c r="Y27" s="69"/>
      <c r="Z27" s="69"/>
      <c r="AA27" s="69"/>
      <c r="AB27" s="69"/>
      <c r="AC27" s="69" t="e">
        <v>#NUM!</v>
      </c>
      <c r="AD27" s="69">
        <v>5.95</v>
      </c>
      <c r="AE27" s="69"/>
      <c r="AF27" s="69">
        <v>9.45</v>
      </c>
      <c r="AG27" s="69">
        <v>4.4</v>
      </c>
      <c r="AH27" s="69"/>
      <c r="AI27" s="69"/>
      <c r="AJ27" s="69"/>
      <c r="AK27" s="69"/>
      <c r="AL27" s="69" t="e">
        <v>#NUM!</v>
      </c>
      <c r="AM27" s="69">
        <v>6.4</v>
      </c>
      <c r="AN27" s="69">
        <v>0.3</v>
      </c>
      <c r="AO27" s="69">
        <v>10.5</v>
      </c>
      <c r="AP27" s="70">
        <v>40.25</v>
      </c>
      <c r="AQ27" s="111" t="s">
        <v>92</v>
      </c>
      <c r="AR27" s="67"/>
    </row>
    <row r="28" spans="1:44" s="68" customFormat="1" ht="27" customHeight="1">
      <c r="A28" s="91">
        <v>13</v>
      </c>
      <c r="B28" s="66">
        <v>25</v>
      </c>
      <c r="C28" s="78" t="s">
        <v>214</v>
      </c>
      <c r="D28" s="79">
        <v>1995</v>
      </c>
      <c r="E28" s="62" t="s">
        <v>153</v>
      </c>
      <c r="F28" s="69">
        <v>3.6</v>
      </c>
      <c r="G28" s="69"/>
      <c r="H28" s="69"/>
      <c r="I28" s="69"/>
      <c r="J28" s="69"/>
      <c r="K28" s="69" t="e">
        <v>#NUM!</v>
      </c>
      <c r="L28" s="69">
        <v>8.65</v>
      </c>
      <c r="M28" s="69"/>
      <c r="N28" s="69">
        <v>12.25</v>
      </c>
      <c r="O28" s="69">
        <v>2.2</v>
      </c>
      <c r="P28" s="69"/>
      <c r="Q28" s="69"/>
      <c r="R28" s="69"/>
      <c r="S28" s="69"/>
      <c r="T28" s="69" t="e">
        <v>#NUM!</v>
      </c>
      <c r="U28" s="69">
        <v>5.9</v>
      </c>
      <c r="V28" s="69"/>
      <c r="W28" s="69">
        <v>8.1</v>
      </c>
      <c r="X28" s="69">
        <v>3.1</v>
      </c>
      <c r="Y28" s="69"/>
      <c r="Z28" s="69"/>
      <c r="AA28" s="69"/>
      <c r="AB28" s="69"/>
      <c r="AC28" s="69" t="e">
        <v>#NUM!</v>
      </c>
      <c r="AD28" s="69">
        <v>5.1</v>
      </c>
      <c r="AE28" s="69">
        <v>0.2</v>
      </c>
      <c r="AF28" s="69">
        <v>8</v>
      </c>
      <c r="AG28" s="69">
        <v>4</v>
      </c>
      <c r="AH28" s="69"/>
      <c r="AI28" s="69"/>
      <c r="AJ28" s="69"/>
      <c r="AK28" s="69"/>
      <c r="AL28" s="69" t="e">
        <v>#NUM!</v>
      </c>
      <c r="AM28" s="69">
        <v>6.65</v>
      </c>
      <c r="AN28" s="69"/>
      <c r="AO28" s="69">
        <v>10.65</v>
      </c>
      <c r="AP28" s="70">
        <v>39</v>
      </c>
      <c r="AQ28" s="66">
        <v>22</v>
      </c>
      <c r="AR28" s="67">
        <v>0</v>
      </c>
    </row>
    <row r="29" spans="1:44" s="68" customFormat="1" ht="27" customHeight="1">
      <c r="A29" s="91">
        <v>30</v>
      </c>
      <c r="B29" s="66">
        <v>26</v>
      </c>
      <c r="C29" s="78" t="s">
        <v>151</v>
      </c>
      <c r="D29" s="79">
        <v>1998</v>
      </c>
      <c r="E29" s="63" t="s">
        <v>113</v>
      </c>
      <c r="F29" s="69">
        <v>2.4</v>
      </c>
      <c r="G29" s="69"/>
      <c r="H29" s="69"/>
      <c r="I29" s="69"/>
      <c r="J29" s="69"/>
      <c r="K29" s="69" t="e">
        <v>#NUM!</v>
      </c>
      <c r="L29" s="69">
        <v>8.95</v>
      </c>
      <c r="M29" s="69"/>
      <c r="N29" s="69">
        <v>11.35</v>
      </c>
      <c r="O29" s="69">
        <v>1.7</v>
      </c>
      <c r="P29" s="69"/>
      <c r="Q29" s="69"/>
      <c r="R29" s="69"/>
      <c r="S29" s="69"/>
      <c r="T29" s="69" t="e">
        <v>#NUM!</v>
      </c>
      <c r="U29" s="69">
        <v>4.95</v>
      </c>
      <c r="V29" s="69">
        <v>0.1</v>
      </c>
      <c r="W29" s="69">
        <v>6.55</v>
      </c>
      <c r="X29" s="69">
        <v>4</v>
      </c>
      <c r="Y29" s="69"/>
      <c r="Z29" s="69"/>
      <c r="AA29" s="69"/>
      <c r="AB29" s="69"/>
      <c r="AC29" s="69" t="e">
        <v>#NUM!</v>
      </c>
      <c r="AD29" s="69">
        <v>6.05</v>
      </c>
      <c r="AE29" s="69"/>
      <c r="AF29" s="69">
        <v>10.05</v>
      </c>
      <c r="AG29" s="69">
        <v>3.9</v>
      </c>
      <c r="AH29" s="69"/>
      <c r="AI29" s="69"/>
      <c r="AJ29" s="69"/>
      <c r="AK29" s="69"/>
      <c r="AL29" s="69" t="e">
        <v>#NUM!</v>
      </c>
      <c r="AM29" s="69">
        <v>6.7</v>
      </c>
      <c r="AN29" s="69"/>
      <c r="AO29" s="69">
        <v>10.6</v>
      </c>
      <c r="AP29" s="70">
        <v>38.55</v>
      </c>
      <c r="AQ29" s="66">
        <v>23</v>
      </c>
      <c r="AR29" s="67">
        <v>0</v>
      </c>
    </row>
    <row r="30" spans="1:44" s="68" customFormat="1" ht="27" customHeight="1">
      <c r="A30" s="91">
        <v>21</v>
      </c>
      <c r="B30" s="66">
        <v>27</v>
      </c>
      <c r="C30" s="78" t="s">
        <v>147</v>
      </c>
      <c r="D30" s="79">
        <v>1997</v>
      </c>
      <c r="E30" s="63" t="s">
        <v>159</v>
      </c>
      <c r="F30" s="69">
        <v>3</v>
      </c>
      <c r="G30" s="69"/>
      <c r="H30" s="69"/>
      <c r="I30" s="69"/>
      <c r="J30" s="69"/>
      <c r="K30" s="69" t="e">
        <v>#NUM!</v>
      </c>
      <c r="L30" s="69">
        <v>8.6</v>
      </c>
      <c r="M30" s="69"/>
      <c r="N30" s="69">
        <v>11.6</v>
      </c>
      <c r="O30" s="69">
        <v>1.3</v>
      </c>
      <c r="P30" s="69"/>
      <c r="Q30" s="69"/>
      <c r="R30" s="69"/>
      <c r="S30" s="69"/>
      <c r="T30" s="69" t="e">
        <v>#NUM!</v>
      </c>
      <c r="U30" s="69">
        <v>4</v>
      </c>
      <c r="V30" s="69">
        <v>0.1</v>
      </c>
      <c r="W30" s="69">
        <v>5.2</v>
      </c>
      <c r="X30" s="69">
        <v>2.8</v>
      </c>
      <c r="Y30" s="69"/>
      <c r="Z30" s="69"/>
      <c r="AA30" s="69"/>
      <c r="AB30" s="69"/>
      <c r="AC30" s="69" t="e">
        <v>#NUM!</v>
      </c>
      <c r="AD30" s="69">
        <v>6.65</v>
      </c>
      <c r="AE30" s="69"/>
      <c r="AF30" s="69">
        <v>9.45</v>
      </c>
      <c r="AG30" s="69">
        <v>3.5</v>
      </c>
      <c r="AH30" s="69"/>
      <c r="AI30" s="69"/>
      <c r="AJ30" s="69"/>
      <c r="AK30" s="69"/>
      <c r="AL30" s="69" t="e">
        <v>#NUM!</v>
      </c>
      <c r="AM30" s="69">
        <v>8.55</v>
      </c>
      <c r="AN30" s="69"/>
      <c r="AO30" s="69">
        <v>12.05</v>
      </c>
      <c r="AP30" s="70">
        <v>38.3</v>
      </c>
      <c r="AQ30" s="66" t="s">
        <v>91</v>
      </c>
      <c r="AR30" s="67"/>
    </row>
    <row r="31" spans="1:44" s="68" customFormat="1" ht="27" customHeight="1">
      <c r="A31" s="91">
        <v>9</v>
      </c>
      <c r="B31" s="66">
        <v>28</v>
      </c>
      <c r="C31" s="72" t="s">
        <v>140</v>
      </c>
      <c r="D31" s="62">
        <v>1996</v>
      </c>
      <c r="E31" s="63" t="s">
        <v>152</v>
      </c>
      <c r="F31" s="69">
        <v>2.4</v>
      </c>
      <c r="G31" s="69"/>
      <c r="H31" s="69"/>
      <c r="I31" s="69"/>
      <c r="J31" s="69"/>
      <c r="K31" s="69" t="e">
        <v>#NUM!</v>
      </c>
      <c r="L31" s="69">
        <v>7.4</v>
      </c>
      <c r="M31" s="69"/>
      <c r="N31" s="69">
        <v>9.8</v>
      </c>
      <c r="O31" s="69">
        <v>1.6</v>
      </c>
      <c r="P31" s="69"/>
      <c r="Q31" s="69"/>
      <c r="R31" s="69"/>
      <c r="S31" s="69"/>
      <c r="T31" s="69" t="e">
        <v>#NUM!</v>
      </c>
      <c r="U31" s="69">
        <v>6</v>
      </c>
      <c r="V31" s="69">
        <v>0.1</v>
      </c>
      <c r="W31" s="69">
        <v>7.5</v>
      </c>
      <c r="X31" s="69">
        <v>2.6</v>
      </c>
      <c r="Y31" s="69"/>
      <c r="Z31" s="69"/>
      <c r="AA31" s="69"/>
      <c r="AB31" s="69"/>
      <c r="AC31" s="69" t="e">
        <v>#NUM!</v>
      </c>
      <c r="AD31" s="69">
        <v>5.9</v>
      </c>
      <c r="AE31" s="69"/>
      <c r="AF31" s="69">
        <v>8.5</v>
      </c>
      <c r="AG31" s="69">
        <v>2.9</v>
      </c>
      <c r="AH31" s="69"/>
      <c r="AI31" s="69"/>
      <c r="AJ31" s="69"/>
      <c r="AK31" s="69"/>
      <c r="AL31" s="69" t="e">
        <v>#NUM!</v>
      </c>
      <c r="AM31" s="69">
        <v>7.55</v>
      </c>
      <c r="AN31" s="69"/>
      <c r="AO31" s="69">
        <v>10.45</v>
      </c>
      <c r="AP31" s="70">
        <v>36.25</v>
      </c>
      <c r="AQ31" s="66">
        <v>24</v>
      </c>
      <c r="AR31" s="67">
        <v>0</v>
      </c>
    </row>
    <row r="32" spans="1:44" s="68" customFormat="1" ht="27" customHeight="1">
      <c r="A32" s="91">
        <v>11</v>
      </c>
      <c r="B32" s="66">
        <v>29</v>
      </c>
      <c r="C32" s="78" t="s">
        <v>141</v>
      </c>
      <c r="D32" s="79">
        <v>1995</v>
      </c>
      <c r="E32" s="63" t="s">
        <v>153</v>
      </c>
      <c r="F32" s="69">
        <v>3</v>
      </c>
      <c r="G32" s="69"/>
      <c r="H32" s="69"/>
      <c r="I32" s="69"/>
      <c r="J32" s="69"/>
      <c r="K32" s="69" t="e">
        <v>#NUM!</v>
      </c>
      <c r="L32" s="69">
        <v>8.25</v>
      </c>
      <c r="M32" s="69"/>
      <c r="N32" s="69">
        <v>11.25</v>
      </c>
      <c r="O32" s="69">
        <v>1.1</v>
      </c>
      <c r="P32" s="69"/>
      <c r="Q32" s="69"/>
      <c r="R32" s="69"/>
      <c r="S32" s="69"/>
      <c r="T32" s="69" t="e">
        <v>#NUM!</v>
      </c>
      <c r="U32" s="69">
        <v>2.45</v>
      </c>
      <c r="V32" s="69">
        <v>0.1</v>
      </c>
      <c r="W32" s="69">
        <v>3.45</v>
      </c>
      <c r="X32" s="69">
        <v>2.5</v>
      </c>
      <c r="Y32" s="69"/>
      <c r="Z32" s="69"/>
      <c r="AA32" s="69"/>
      <c r="AB32" s="69"/>
      <c r="AC32" s="69" t="e">
        <v>#NUM!</v>
      </c>
      <c r="AD32" s="69">
        <v>6.8</v>
      </c>
      <c r="AE32" s="69"/>
      <c r="AF32" s="69">
        <v>9.3</v>
      </c>
      <c r="AG32" s="69">
        <v>3.5</v>
      </c>
      <c r="AH32" s="69"/>
      <c r="AI32" s="69"/>
      <c r="AJ32" s="69"/>
      <c r="AK32" s="69"/>
      <c r="AL32" s="69" t="e">
        <v>#NUM!</v>
      </c>
      <c r="AM32" s="69">
        <v>7.15</v>
      </c>
      <c r="AN32" s="69"/>
      <c r="AO32" s="69">
        <v>10.65</v>
      </c>
      <c r="AP32" s="70">
        <v>34.65</v>
      </c>
      <c r="AQ32" s="66">
        <v>25</v>
      </c>
      <c r="AR32" s="67">
        <v>0</v>
      </c>
    </row>
    <row r="33" spans="1:44" s="68" customFormat="1" ht="27" customHeight="1">
      <c r="A33" s="91">
        <v>35</v>
      </c>
      <c r="B33" s="66">
        <v>30</v>
      </c>
      <c r="C33" s="78" t="s">
        <v>218</v>
      </c>
      <c r="D33" s="79">
        <v>1997</v>
      </c>
      <c r="E33" s="63" t="s">
        <v>158</v>
      </c>
      <c r="F33" s="69">
        <v>2.4</v>
      </c>
      <c r="G33" s="69"/>
      <c r="H33" s="69"/>
      <c r="I33" s="69"/>
      <c r="J33" s="69"/>
      <c r="K33" s="69" t="e">
        <v>#NUM!</v>
      </c>
      <c r="L33" s="69">
        <v>9.2</v>
      </c>
      <c r="M33" s="69"/>
      <c r="N33" s="69">
        <v>11.6</v>
      </c>
      <c r="O33" s="69">
        <v>1.6</v>
      </c>
      <c r="P33" s="69"/>
      <c r="Q33" s="69"/>
      <c r="R33" s="69"/>
      <c r="S33" s="69"/>
      <c r="T33" s="69" t="e">
        <v>#NUM!</v>
      </c>
      <c r="U33" s="69">
        <v>1.6</v>
      </c>
      <c r="V33" s="69">
        <v>0.1</v>
      </c>
      <c r="W33" s="69">
        <v>3.1</v>
      </c>
      <c r="X33" s="69">
        <v>3</v>
      </c>
      <c r="Y33" s="69"/>
      <c r="Z33" s="69"/>
      <c r="AA33" s="69"/>
      <c r="AB33" s="69"/>
      <c r="AC33" s="69" t="e">
        <v>#NUM!</v>
      </c>
      <c r="AD33" s="69">
        <v>5.75</v>
      </c>
      <c r="AE33" s="69">
        <v>0.1</v>
      </c>
      <c r="AF33" s="69">
        <v>8.65</v>
      </c>
      <c r="AG33" s="69">
        <v>3.7</v>
      </c>
      <c r="AH33" s="69"/>
      <c r="AI33" s="69"/>
      <c r="AJ33" s="69"/>
      <c r="AK33" s="69"/>
      <c r="AL33" s="69" t="e">
        <v>#NUM!</v>
      </c>
      <c r="AM33" s="69">
        <v>6.4</v>
      </c>
      <c r="AN33" s="69"/>
      <c r="AO33" s="69">
        <v>10.1</v>
      </c>
      <c r="AP33" s="70">
        <v>33.45</v>
      </c>
      <c r="AQ33" s="66" t="s">
        <v>92</v>
      </c>
      <c r="AR33" s="67"/>
    </row>
    <row r="34" spans="1:44" s="68" customFormat="1" ht="27" customHeight="1">
      <c r="A34" s="91">
        <v>12</v>
      </c>
      <c r="B34" s="66">
        <v>31</v>
      </c>
      <c r="C34" s="78" t="s">
        <v>142</v>
      </c>
      <c r="D34" s="79">
        <v>1995</v>
      </c>
      <c r="E34" s="62" t="s">
        <v>154</v>
      </c>
      <c r="F34" s="69">
        <v>2.4</v>
      </c>
      <c r="G34" s="69"/>
      <c r="H34" s="69"/>
      <c r="I34" s="69"/>
      <c r="J34" s="69"/>
      <c r="K34" s="69" t="e">
        <v>#NUM!</v>
      </c>
      <c r="L34" s="69">
        <v>8.1</v>
      </c>
      <c r="M34" s="69"/>
      <c r="N34" s="69">
        <v>10.5</v>
      </c>
      <c r="O34" s="69">
        <v>1.1</v>
      </c>
      <c r="P34" s="69"/>
      <c r="Q34" s="69"/>
      <c r="R34" s="69"/>
      <c r="S34" s="69"/>
      <c r="T34" s="69" t="e">
        <v>#NUM!</v>
      </c>
      <c r="U34" s="69">
        <v>2.55</v>
      </c>
      <c r="V34" s="69">
        <v>0.1</v>
      </c>
      <c r="W34" s="69">
        <v>3.55</v>
      </c>
      <c r="X34" s="69">
        <v>2.1</v>
      </c>
      <c r="Y34" s="69"/>
      <c r="Z34" s="69"/>
      <c r="AA34" s="69"/>
      <c r="AB34" s="69"/>
      <c r="AC34" s="69" t="e">
        <v>#NUM!</v>
      </c>
      <c r="AD34" s="69">
        <v>3.9</v>
      </c>
      <c r="AE34" s="69"/>
      <c r="AF34" s="69">
        <v>6</v>
      </c>
      <c r="AG34" s="69">
        <v>3.4</v>
      </c>
      <c r="AH34" s="69"/>
      <c r="AI34" s="69"/>
      <c r="AJ34" s="69"/>
      <c r="AK34" s="69"/>
      <c r="AL34" s="69" t="e">
        <v>#NUM!</v>
      </c>
      <c r="AM34" s="69">
        <v>7.25</v>
      </c>
      <c r="AN34" s="69"/>
      <c r="AO34" s="69">
        <v>10.65</v>
      </c>
      <c r="AP34" s="70">
        <v>30.7</v>
      </c>
      <c r="AQ34" s="66">
        <v>26</v>
      </c>
      <c r="AR34" s="67">
        <v>0</v>
      </c>
    </row>
    <row r="35" spans="1:44" s="68" customFormat="1" ht="15.75" customHeight="1" hidden="1">
      <c r="A35" s="91">
        <v>20</v>
      </c>
      <c r="B35" s="66"/>
      <c r="C35" s="78" t="s">
        <v>146</v>
      </c>
      <c r="D35" s="79">
        <v>1997</v>
      </c>
      <c r="E35" s="63" t="s">
        <v>159</v>
      </c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70"/>
      <c r="AQ35" s="111"/>
      <c r="AR35" s="67"/>
    </row>
    <row r="36" spans="1:44" s="68" customFormat="1" ht="27" customHeight="1">
      <c r="A36" s="91">
        <v>14</v>
      </c>
      <c r="B36" s="66">
        <v>32</v>
      </c>
      <c r="C36" s="78" t="s">
        <v>68</v>
      </c>
      <c r="D36" s="79">
        <v>1996</v>
      </c>
      <c r="E36" s="62" t="s">
        <v>154</v>
      </c>
      <c r="F36" s="69">
        <v>2.4</v>
      </c>
      <c r="G36" s="69"/>
      <c r="H36" s="69"/>
      <c r="I36" s="69"/>
      <c r="J36" s="69"/>
      <c r="K36" s="69" t="e">
        <v>#NUM!</v>
      </c>
      <c r="L36" s="69">
        <v>8.4</v>
      </c>
      <c r="M36" s="69"/>
      <c r="N36" s="69">
        <v>10.8</v>
      </c>
      <c r="O36" s="69">
        <v>0.9</v>
      </c>
      <c r="P36" s="69"/>
      <c r="Q36" s="69"/>
      <c r="R36" s="69"/>
      <c r="S36" s="69"/>
      <c r="T36" s="69" t="e">
        <v>#NUM!</v>
      </c>
      <c r="U36" s="69">
        <v>1.1</v>
      </c>
      <c r="V36" s="69">
        <v>0.1</v>
      </c>
      <c r="W36" s="69">
        <v>1.9</v>
      </c>
      <c r="X36" s="69">
        <v>1.9</v>
      </c>
      <c r="Y36" s="69"/>
      <c r="Z36" s="69"/>
      <c r="AA36" s="69"/>
      <c r="AB36" s="69"/>
      <c r="AC36" s="69" t="e">
        <v>#NUM!</v>
      </c>
      <c r="AD36" s="69">
        <v>4.75</v>
      </c>
      <c r="AE36" s="69">
        <v>0.1</v>
      </c>
      <c r="AF36" s="69">
        <v>6.55</v>
      </c>
      <c r="AG36" s="69">
        <v>2.6</v>
      </c>
      <c r="AH36" s="69"/>
      <c r="AI36" s="69"/>
      <c r="AJ36" s="69"/>
      <c r="AK36" s="69"/>
      <c r="AL36" s="69" t="e">
        <v>#NUM!</v>
      </c>
      <c r="AM36" s="69">
        <v>7.85</v>
      </c>
      <c r="AN36" s="69">
        <v>0.1</v>
      </c>
      <c r="AO36" s="69">
        <v>10.35</v>
      </c>
      <c r="AP36" s="70">
        <v>29.6</v>
      </c>
      <c r="AQ36" s="66">
        <v>27</v>
      </c>
      <c r="AR36" s="67">
        <v>0</v>
      </c>
    </row>
    <row r="37" spans="1:44" s="68" customFormat="1" ht="27" customHeight="1">
      <c r="A37" s="91">
        <v>3</v>
      </c>
      <c r="B37" s="66">
        <v>33</v>
      </c>
      <c r="C37" s="72" t="s">
        <v>134</v>
      </c>
      <c r="D37" s="62">
        <v>1997</v>
      </c>
      <c r="E37" s="63" t="s">
        <v>135</v>
      </c>
      <c r="F37" s="69">
        <v>2.4</v>
      </c>
      <c r="G37" s="69"/>
      <c r="H37" s="69"/>
      <c r="I37" s="69"/>
      <c r="J37" s="69"/>
      <c r="K37" s="69" t="e">
        <v>#NUM!</v>
      </c>
      <c r="L37" s="69">
        <v>7.6</v>
      </c>
      <c r="M37" s="69"/>
      <c r="N37" s="69">
        <v>10</v>
      </c>
      <c r="O37" s="69">
        <v>0.9</v>
      </c>
      <c r="P37" s="69"/>
      <c r="Q37" s="69"/>
      <c r="R37" s="69"/>
      <c r="S37" s="69"/>
      <c r="T37" s="69" t="e">
        <v>#NUM!</v>
      </c>
      <c r="U37" s="69">
        <v>2.35</v>
      </c>
      <c r="V37" s="69">
        <v>0.4</v>
      </c>
      <c r="W37" s="69">
        <v>2.85</v>
      </c>
      <c r="X37" s="69">
        <v>1</v>
      </c>
      <c r="Y37" s="69"/>
      <c r="Z37" s="69"/>
      <c r="AA37" s="69"/>
      <c r="AB37" s="69"/>
      <c r="AC37" s="69" t="e">
        <v>#NUM!</v>
      </c>
      <c r="AD37" s="69">
        <v>1.2</v>
      </c>
      <c r="AE37" s="69">
        <v>0.1</v>
      </c>
      <c r="AF37" s="69">
        <v>2.1</v>
      </c>
      <c r="AG37" s="69">
        <v>0.5</v>
      </c>
      <c r="AH37" s="69"/>
      <c r="AI37" s="69"/>
      <c r="AJ37" s="69"/>
      <c r="AK37" s="69"/>
      <c r="AL37" s="69" t="e">
        <v>#NUM!</v>
      </c>
      <c r="AM37" s="69">
        <v>2</v>
      </c>
      <c r="AN37" s="69"/>
      <c r="AO37" s="69">
        <v>2.5</v>
      </c>
      <c r="AP37" s="70">
        <v>17.45</v>
      </c>
      <c r="AQ37" s="66">
        <v>28</v>
      </c>
      <c r="AR37" s="67">
        <v>0</v>
      </c>
    </row>
    <row r="38" spans="1:44" s="68" customFormat="1" ht="27" customHeight="1">
      <c r="A38" s="91">
        <v>4</v>
      </c>
      <c r="B38" s="66">
        <v>34</v>
      </c>
      <c r="C38" s="72" t="s">
        <v>136</v>
      </c>
      <c r="D38" s="62">
        <v>1996</v>
      </c>
      <c r="E38" s="63" t="s">
        <v>135</v>
      </c>
      <c r="F38" s="69">
        <v>2.4</v>
      </c>
      <c r="G38" s="69"/>
      <c r="H38" s="69"/>
      <c r="I38" s="69"/>
      <c r="J38" s="69"/>
      <c r="K38" s="69" t="e">
        <v>#NUM!</v>
      </c>
      <c r="L38" s="69">
        <v>7</v>
      </c>
      <c r="M38" s="69"/>
      <c r="N38" s="69">
        <v>9.4</v>
      </c>
      <c r="O38" s="69">
        <v>0.8</v>
      </c>
      <c r="P38" s="69"/>
      <c r="Q38" s="69"/>
      <c r="R38" s="69"/>
      <c r="S38" s="69"/>
      <c r="T38" s="69" t="e">
        <v>#NUM!</v>
      </c>
      <c r="U38" s="69">
        <v>0</v>
      </c>
      <c r="V38" s="69">
        <v>0.7</v>
      </c>
      <c r="W38" s="69">
        <v>0.1</v>
      </c>
      <c r="X38" s="69">
        <v>0.4</v>
      </c>
      <c r="Y38" s="69"/>
      <c r="Z38" s="69"/>
      <c r="AA38" s="69"/>
      <c r="AB38" s="69"/>
      <c r="AC38" s="69" t="e">
        <v>#NUM!</v>
      </c>
      <c r="AD38" s="69">
        <v>0</v>
      </c>
      <c r="AE38" s="69">
        <v>0.1</v>
      </c>
      <c r="AF38" s="69">
        <v>0.3</v>
      </c>
      <c r="AG38" s="69">
        <v>0.6</v>
      </c>
      <c r="AH38" s="69"/>
      <c r="AI38" s="69"/>
      <c r="AJ38" s="69"/>
      <c r="AK38" s="69"/>
      <c r="AL38" s="69" t="e">
        <v>#NUM!</v>
      </c>
      <c r="AM38" s="69">
        <v>6.9</v>
      </c>
      <c r="AN38" s="69"/>
      <c r="AO38" s="69">
        <v>7.5</v>
      </c>
      <c r="AP38" s="70">
        <v>17.3</v>
      </c>
      <c r="AQ38" s="66">
        <v>29</v>
      </c>
      <c r="AR38" s="67">
        <v>0</v>
      </c>
    </row>
    <row r="39" spans="1:44" s="68" customFormat="1" ht="27" customHeight="1" hidden="1">
      <c r="A39" s="91">
        <v>36</v>
      </c>
      <c r="B39" s="66"/>
      <c r="C39" s="78" t="s">
        <v>219</v>
      </c>
      <c r="D39" s="79">
        <v>1998</v>
      </c>
      <c r="E39" s="62" t="s">
        <v>158</v>
      </c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70"/>
      <c r="AQ39" s="111"/>
      <c r="AR39" s="67"/>
    </row>
    <row r="40" spans="21:39" ht="19.5" customHeight="1" hidden="1">
      <c r="U40" s="69">
        <f aca="true" t="shared" si="0" ref="U40:U45">10-T40</f>
        <v>10</v>
      </c>
      <c r="AD40" s="69">
        <f aca="true" t="shared" si="1" ref="AD40:AD45">10-AC40</f>
        <v>10</v>
      </c>
      <c r="AM40" s="69">
        <f aca="true" t="shared" si="2" ref="AM40:AM45">10-AL40</f>
        <v>10</v>
      </c>
    </row>
    <row r="41" spans="21:39" ht="19.5" customHeight="1" hidden="1">
      <c r="U41" s="69">
        <f t="shared" si="0"/>
        <v>10</v>
      </c>
      <c r="AD41" s="69">
        <f t="shared" si="1"/>
        <v>10</v>
      </c>
      <c r="AM41" s="69">
        <f t="shared" si="2"/>
        <v>10</v>
      </c>
    </row>
    <row r="42" spans="21:39" ht="19.5" customHeight="1" hidden="1">
      <c r="U42" s="69">
        <f t="shared" si="0"/>
        <v>10</v>
      </c>
      <c r="AD42" s="69">
        <f t="shared" si="1"/>
        <v>10</v>
      </c>
      <c r="AM42" s="69">
        <f t="shared" si="2"/>
        <v>10</v>
      </c>
    </row>
    <row r="43" spans="21:39" ht="19.5" customHeight="1" hidden="1">
      <c r="U43" s="69">
        <f t="shared" si="0"/>
        <v>10</v>
      </c>
      <c r="AD43" s="69">
        <f t="shared" si="1"/>
        <v>10</v>
      </c>
      <c r="AM43" s="69">
        <f t="shared" si="2"/>
        <v>10</v>
      </c>
    </row>
    <row r="44" spans="21:39" ht="19.5" customHeight="1" hidden="1">
      <c r="U44" s="69">
        <f t="shared" si="0"/>
        <v>10</v>
      </c>
      <c r="AD44" s="69">
        <f t="shared" si="1"/>
        <v>10</v>
      </c>
      <c r="AM44" s="69">
        <f t="shared" si="2"/>
        <v>10</v>
      </c>
    </row>
    <row r="45" spans="21:39" ht="19.5" customHeight="1" hidden="1">
      <c r="U45" s="69">
        <f t="shared" si="0"/>
        <v>10</v>
      </c>
      <c r="AD45" s="69">
        <f t="shared" si="1"/>
        <v>10</v>
      </c>
      <c r="AM45" s="69">
        <f t="shared" si="2"/>
        <v>10</v>
      </c>
    </row>
  </sheetData>
  <printOptions horizontalCentered="1"/>
  <pageMargins left="0.7480314960629921" right="0.5511811023622047" top="0.8267716535433072" bottom="0.81" header="0.3937007874015748" footer="0.5118110236220472"/>
  <pageSetup fitToHeight="2" fitToWidth="1" horizontalDpi="300" verticalDpi="300" orientation="landscape" paperSize="9" scale="68" r:id="rId1"/>
  <headerFooter alignWithMargins="0">
    <oddHeader>&amp;C&amp;"Arial,Fett"&amp;14WERTUNGEN - TURNERINNEN - NACHWUCHS</oddHeader>
    <oddFooter>&amp;L&amp;12Internationales ASVÖ-Turnier "Attila Pinter"
FIG Nr. 5.032&amp;R&amp;12 15. März 2008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7"/>
  <sheetViews>
    <sheetView zoomScale="75" zoomScaleNormal="75" workbookViewId="0" topLeftCell="A1">
      <pane xSplit="5" ySplit="3" topLeftCell="F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4" sqref="A4:IV37"/>
    </sheetView>
  </sheetViews>
  <sheetFormatPr defaultColWidth="11.421875" defaultRowHeight="19.5" customHeight="1"/>
  <cols>
    <col min="1" max="1" width="9.421875" style="21" bestFit="1" customWidth="1"/>
    <col min="2" max="2" width="9.140625" style="92" hidden="1" customWidth="1"/>
    <col min="3" max="3" width="24.140625" style="20" bestFit="1" customWidth="1"/>
    <col min="4" max="4" width="10.28125" style="21" hidden="1" customWidth="1"/>
    <col min="5" max="5" width="22.421875" style="21" bestFit="1" customWidth="1"/>
    <col min="6" max="6" width="7.8515625" style="22" bestFit="1" customWidth="1"/>
    <col min="7" max="7" width="5.140625" style="22" hidden="1" customWidth="1"/>
    <col min="8" max="10" width="5.57421875" style="22" hidden="1" customWidth="1"/>
    <col min="11" max="11" width="8.00390625" style="22" hidden="1" customWidth="1"/>
    <col min="12" max="13" width="8.00390625" style="22" customWidth="1"/>
    <col min="14" max="14" width="8.00390625" style="81" bestFit="1" customWidth="1"/>
    <col min="15" max="15" width="8.8515625" style="22" bestFit="1" customWidth="1"/>
    <col min="16" max="16" width="5.140625" style="22" hidden="1" customWidth="1"/>
    <col min="17" max="19" width="5.57421875" style="22" hidden="1" customWidth="1"/>
    <col min="20" max="20" width="8.00390625" style="22" hidden="1" customWidth="1"/>
    <col min="21" max="22" width="8.00390625" style="22" customWidth="1"/>
    <col min="23" max="23" width="8.00390625" style="81" bestFit="1" customWidth="1"/>
    <col min="24" max="24" width="7.8515625" style="22" bestFit="1" customWidth="1"/>
    <col min="25" max="25" width="5.140625" style="22" hidden="1" customWidth="1"/>
    <col min="26" max="28" width="5.57421875" style="22" hidden="1" customWidth="1"/>
    <col min="29" max="29" width="8.00390625" style="22" hidden="1" customWidth="1"/>
    <col min="30" max="31" width="8.00390625" style="22" customWidth="1"/>
    <col min="32" max="32" width="8.00390625" style="81" bestFit="1" customWidth="1"/>
    <col min="33" max="33" width="7.8515625" style="22" bestFit="1" customWidth="1"/>
    <col min="34" max="34" width="5.140625" style="22" hidden="1" customWidth="1"/>
    <col min="35" max="37" width="5.57421875" style="22" hidden="1" customWidth="1"/>
    <col min="38" max="38" width="8.00390625" style="22" hidden="1" customWidth="1"/>
    <col min="39" max="40" width="8.00390625" style="22" customWidth="1"/>
    <col min="41" max="41" width="8.00390625" style="22" bestFit="1" customWidth="1"/>
    <col min="42" max="42" width="14.57421875" style="21" bestFit="1" customWidth="1"/>
    <col min="43" max="43" width="9.421875" style="21" hidden="1" customWidth="1"/>
    <col min="44" max="44" width="13.28125" style="21" hidden="1" customWidth="1"/>
    <col min="45" max="16384" width="13.7109375" style="20" customWidth="1"/>
  </cols>
  <sheetData>
    <row r="1" spans="1:44" s="12" customFormat="1" ht="19.5" customHeight="1">
      <c r="A1" s="13"/>
      <c r="B1" s="88" t="s">
        <v>0</v>
      </c>
      <c r="C1" s="5"/>
      <c r="D1" s="5"/>
      <c r="E1" s="6"/>
      <c r="F1" s="122" t="s">
        <v>1</v>
      </c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4"/>
      <c r="AP1" s="26" t="s">
        <v>2</v>
      </c>
      <c r="AQ1" s="41"/>
      <c r="AR1" s="41" t="s">
        <v>11</v>
      </c>
    </row>
    <row r="2" spans="1:45" s="3" customFormat="1" ht="19.5" customHeight="1">
      <c r="A2" s="52" t="s">
        <v>9</v>
      </c>
      <c r="B2" s="89" t="s">
        <v>32</v>
      </c>
      <c r="C2" s="51" t="s">
        <v>36</v>
      </c>
      <c r="D2" s="13" t="s">
        <v>21</v>
      </c>
      <c r="E2" s="13" t="s">
        <v>22</v>
      </c>
      <c r="F2" s="122" t="s">
        <v>6</v>
      </c>
      <c r="G2" s="123"/>
      <c r="H2" s="123"/>
      <c r="I2" s="123"/>
      <c r="J2" s="123"/>
      <c r="K2" s="123"/>
      <c r="L2" s="123"/>
      <c r="M2" s="123"/>
      <c r="N2" s="124"/>
      <c r="O2" s="122" t="s">
        <v>14</v>
      </c>
      <c r="P2" s="123"/>
      <c r="Q2" s="123"/>
      <c r="R2" s="123"/>
      <c r="S2" s="123"/>
      <c r="T2" s="123"/>
      <c r="U2" s="123"/>
      <c r="V2" s="123"/>
      <c r="W2" s="124"/>
      <c r="X2" s="122" t="s">
        <v>13</v>
      </c>
      <c r="Y2" s="123"/>
      <c r="Z2" s="123"/>
      <c r="AA2" s="123"/>
      <c r="AB2" s="123"/>
      <c r="AC2" s="123"/>
      <c r="AD2" s="123"/>
      <c r="AE2" s="123"/>
      <c r="AF2" s="124"/>
      <c r="AG2" s="122" t="s">
        <v>3</v>
      </c>
      <c r="AH2" s="123"/>
      <c r="AI2" s="123"/>
      <c r="AJ2" s="123"/>
      <c r="AK2" s="123"/>
      <c r="AL2" s="123"/>
      <c r="AM2" s="123"/>
      <c r="AN2" s="123"/>
      <c r="AO2" s="124"/>
      <c r="AP2" s="15" t="s">
        <v>20</v>
      </c>
      <c r="AQ2" s="113" t="s">
        <v>9</v>
      </c>
      <c r="AR2" s="43" t="s">
        <v>12</v>
      </c>
      <c r="AS2" s="17"/>
    </row>
    <row r="3" spans="1:44" s="2" customFormat="1" ht="24.75" customHeight="1">
      <c r="A3" s="1"/>
      <c r="B3" s="90"/>
      <c r="C3" s="27"/>
      <c r="D3" s="1"/>
      <c r="E3" s="1"/>
      <c r="F3" s="18" t="s">
        <v>62</v>
      </c>
      <c r="G3" s="18" t="s">
        <v>40</v>
      </c>
      <c r="H3" s="18" t="s">
        <v>41</v>
      </c>
      <c r="I3" s="18" t="s">
        <v>42</v>
      </c>
      <c r="J3" s="18" t="s">
        <v>43</v>
      </c>
      <c r="K3" s="18" t="s">
        <v>44</v>
      </c>
      <c r="L3" s="18" t="s">
        <v>64</v>
      </c>
      <c r="M3" s="110" t="s">
        <v>65</v>
      </c>
      <c r="N3" s="18" t="s">
        <v>10</v>
      </c>
      <c r="O3" s="18" t="s">
        <v>62</v>
      </c>
      <c r="P3" s="18" t="s">
        <v>40</v>
      </c>
      <c r="Q3" s="18" t="s">
        <v>41</v>
      </c>
      <c r="R3" s="18" t="s">
        <v>42</v>
      </c>
      <c r="S3" s="18" t="s">
        <v>43</v>
      </c>
      <c r="T3" s="18" t="s">
        <v>44</v>
      </c>
      <c r="U3" s="18" t="s">
        <v>64</v>
      </c>
      <c r="V3" s="110" t="s">
        <v>65</v>
      </c>
      <c r="W3" s="18" t="s">
        <v>10</v>
      </c>
      <c r="X3" s="18" t="s">
        <v>62</v>
      </c>
      <c r="Y3" s="18" t="s">
        <v>40</v>
      </c>
      <c r="Z3" s="18" t="s">
        <v>41</v>
      </c>
      <c r="AA3" s="18" t="s">
        <v>42</v>
      </c>
      <c r="AB3" s="18" t="s">
        <v>43</v>
      </c>
      <c r="AC3" s="18" t="s">
        <v>44</v>
      </c>
      <c r="AD3" s="18" t="s">
        <v>64</v>
      </c>
      <c r="AE3" s="110" t="s">
        <v>65</v>
      </c>
      <c r="AF3" s="18" t="s">
        <v>10</v>
      </c>
      <c r="AG3" s="18" t="s">
        <v>62</v>
      </c>
      <c r="AH3" s="18" t="s">
        <v>40</v>
      </c>
      <c r="AI3" s="18" t="s">
        <v>41</v>
      </c>
      <c r="AJ3" s="18" t="s">
        <v>42</v>
      </c>
      <c r="AK3" s="18" t="s">
        <v>43</v>
      </c>
      <c r="AL3" s="18" t="s">
        <v>44</v>
      </c>
      <c r="AM3" s="18" t="s">
        <v>64</v>
      </c>
      <c r="AN3" s="110" t="s">
        <v>65</v>
      </c>
      <c r="AO3" s="18" t="s">
        <v>10</v>
      </c>
      <c r="AP3" s="19"/>
      <c r="AQ3" s="27" t="s">
        <v>22</v>
      </c>
      <c r="AR3" s="27"/>
    </row>
    <row r="4" spans="1:45" s="68" customFormat="1" ht="27.75" customHeight="1">
      <c r="A4" s="66">
        <v>1</v>
      </c>
      <c r="B4" s="91">
        <v>59</v>
      </c>
      <c r="C4" s="78" t="s">
        <v>166</v>
      </c>
      <c r="D4" s="79">
        <v>1994</v>
      </c>
      <c r="E4" s="63" t="s">
        <v>116</v>
      </c>
      <c r="F4" s="69">
        <v>4.4</v>
      </c>
      <c r="G4" s="69"/>
      <c r="H4" s="69"/>
      <c r="I4" s="69"/>
      <c r="J4" s="69"/>
      <c r="K4" s="69" t="e">
        <v>#NUM!</v>
      </c>
      <c r="L4" s="69">
        <v>8.25</v>
      </c>
      <c r="M4" s="69"/>
      <c r="N4" s="80">
        <v>12.65</v>
      </c>
      <c r="O4" s="69">
        <v>5.2</v>
      </c>
      <c r="P4" s="69"/>
      <c r="Q4" s="69"/>
      <c r="R4" s="69"/>
      <c r="S4" s="69"/>
      <c r="T4" s="69" t="e">
        <v>#NUM!</v>
      </c>
      <c r="U4" s="69">
        <v>7.5</v>
      </c>
      <c r="V4" s="69">
        <v>0.1</v>
      </c>
      <c r="W4" s="80">
        <v>12.6</v>
      </c>
      <c r="X4" s="69">
        <v>5.6</v>
      </c>
      <c r="Y4" s="69"/>
      <c r="Z4" s="69"/>
      <c r="AA4" s="69"/>
      <c r="AB4" s="69"/>
      <c r="AC4" s="69" t="e">
        <v>#NUM!</v>
      </c>
      <c r="AD4" s="69">
        <v>8.55</v>
      </c>
      <c r="AE4" s="69"/>
      <c r="AF4" s="80">
        <v>14.15</v>
      </c>
      <c r="AG4" s="69">
        <v>5.2</v>
      </c>
      <c r="AH4" s="69"/>
      <c r="AI4" s="69"/>
      <c r="AJ4" s="69"/>
      <c r="AK4" s="69"/>
      <c r="AL4" s="69" t="e">
        <v>#NUM!</v>
      </c>
      <c r="AM4" s="69">
        <v>8.55</v>
      </c>
      <c r="AN4" s="69"/>
      <c r="AO4" s="80">
        <v>13.75</v>
      </c>
      <c r="AP4" s="70">
        <v>53.15</v>
      </c>
      <c r="AQ4" s="66">
        <v>1</v>
      </c>
      <c r="AR4" s="67">
        <v>25</v>
      </c>
      <c r="AS4" s="73"/>
    </row>
    <row r="5" spans="1:45" s="68" customFormat="1" ht="27.75" customHeight="1">
      <c r="A5" s="66">
        <v>2</v>
      </c>
      <c r="B5" s="91">
        <v>58</v>
      </c>
      <c r="C5" s="78" t="s">
        <v>165</v>
      </c>
      <c r="D5" s="79">
        <v>1994</v>
      </c>
      <c r="E5" s="63" t="s">
        <v>116</v>
      </c>
      <c r="F5" s="69">
        <v>5</v>
      </c>
      <c r="G5" s="69"/>
      <c r="H5" s="69"/>
      <c r="I5" s="69"/>
      <c r="J5" s="69"/>
      <c r="K5" s="69" t="e">
        <v>#NUM!</v>
      </c>
      <c r="L5" s="69">
        <v>8.75</v>
      </c>
      <c r="M5" s="69"/>
      <c r="N5" s="80">
        <v>13.75</v>
      </c>
      <c r="O5" s="69">
        <v>4.4</v>
      </c>
      <c r="P5" s="69"/>
      <c r="Q5" s="69"/>
      <c r="R5" s="69"/>
      <c r="S5" s="69"/>
      <c r="T5" s="69" t="e">
        <v>#NUM!</v>
      </c>
      <c r="U5" s="69">
        <v>8.55</v>
      </c>
      <c r="V5" s="69"/>
      <c r="W5" s="80">
        <v>12.95</v>
      </c>
      <c r="X5" s="69">
        <v>5.2</v>
      </c>
      <c r="Y5" s="69"/>
      <c r="Z5" s="69"/>
      <c r="AA5" s="69"/>
      <c r="AB5" s="69"/>
      <c r="AC5" s="69" t="e">
        <v>#NUM!</v>
      </c>
      <c r="AD5" s="69">
        <v>7.2</v>
      </c>
      <c r="AE5" s="69"/>
      <c r="AF5" s="80">
        <v>12.4</v>
      </c>
      <c r="AG5" s="69">
        <v>5</v>
      </c>
      <c r="AH5" s="69"/>
      <c r="AI5" s="69"/>
      <c r="AJ5" s="69"/>
      <c r="AK5" s="69"/>
      <c r="AL5" s="69" t="e">
        <v>#NUM!</v>
      </c>
      <c r="AM5" s="69">
        <v>8.35</v>
      </c>
      <c r="AN5" s="69"/>
      <c r="AO5" s="80">
        <v>13.35</v>
      </c>
      <c r="AP5" s="70">
        <v>52.45</v>
      </c>
      <c r="AQ5" s="66">
        <v>2</v>
      </c>
      <c r="AR5" s="67">
        <v>20</v>
      </c>
      <c r="AS5" s="73"/>
    </row>
    <row r="6" spans="1:45" s="68" customFormat="1" ht="27.75" customHeight="1">
      <c r="A6" s="66">
        <v>3</v>
      </c>
      <c r="B6" s="91">
        <v>79</v>
      </c>
      <c r="C6" s="78" t="s">
        <v>176</v>
      </c>
      <c r="D6" s="79">
        <v>1992</v>
      </c>
      <c r="E6" s="63" t="s">
        <v>112</v>
      </c>
      <c r="F6" s="69">
        <v>4.6</v>
      </c>
      <c r="G6" s="69"/>
      <c r="H6" s="69"/>
      <c r="I6" s="69"/>
      <c r="J6" s="69"/>
      <c r="K6" s="69" t="e">
        <v>#NUM!</v>
      </c>
      <c r="L6" s="69">
        <v>8.7</v>
      </c>
      <c r="M6" s="69"/>
      <c r="N6" s="80">
        <v>13.3</v>
      </c>
      <c r="O6" s="69">
        <v>5</v>
      </c>
      <c r="P6" s="69"/>
      <c r="Q6" s="69"/>
      <c r="R6" s="69"/>
      <c r="S6" s="69"/>
      <c r="T6" s="69" t="e">
        <v>#NUM!</v>
      </c>
      <c r="U6" s="69">
        <v>6.95</v>
      </c>
      <c r="V6" s="69"/>
      <c r="W6" s="80">
        <v>11.95</v>
      </c>
      <c r="X6" s="69">
        <v>5.4</v>
      </c>
      <c r="Y6" s="69"/>
      <c r="Z6" s="69"/>
      <c r="AA6" s="69"/>
      <c r="AB6" s="69"/>
      <c r="AC6" s="69" t="e">
        <v>#NUM!</v>
      </c>
      <c r="AD6" s="69">
        <v>7.9</v>
      </c>
      <c r="AE6" s="69"/>
      <c r="AF6" s="80">
        <v>13.3</v>
      </c>
      <c r="AG6" s="69">
        <v>5</v>
      </c>
      <c r="AH6" s="69"/>
      <c r="AI6" s="69"/>
      <c r="AJ6" s="69"/>
      <c r="AK6" s="69"/>
      <c r="AL6" s="69" t="e">
        <v>#NUM!</v>
      </c>
      <c r="AM6" s="69">
        <v>8.35</v>
      </c>
      <c r="AN6" s="69"/>
      <c r="AO6" s="80">
        <v>13.35</v>
      </c>
      <c r="AP6" s="70">
        <v>51.9</v>
      </c>
      <c r="AQ6" s="66">
        <v>3</v>
      </c>
      <c r="AR6" s="67">
        <v>15</v>
      </c>
      <c r="AS6" s="73"/>
    </row>
    <row r="7" spans="1:45" s="68" customFormat="1" ht="27.75" customHeight="1">
      <c r="A7" s="66">
        <v>4</v>
      </c>
      <c r="B7" s="91">
        <v>78</v>
      </c>
      <c r="C7" s="78" t="s">
        <v>51</v>
      </c>
      <c r="D7" s="79">
        <v>1992</v>
      </c>
      <c r="E7" s="63" t="s">
        <v>112</v>
      </c>
      <c r="F7" s="69">
        <v>4.7</v>
      </c>
      <c r="G7" s="69"/>
      <c r="H7" s="69"/>
      <c r="I7" s="69"/>
      <c r="J7" s="69"/>
      <c r="K7" s="69" t="e">
        <v>#NUM!</v>
      </c>
      <c r="L7" s="69">
        <v>9.2</v>
      </c>
      <c r="M7" s="69"/>
      <c r="N7" s="80">
        <v>13.9</v>
      </c>
      <c r="O7" s="69">
        <v>4.8</v>
      </c>
      <c r="P7" s="69"/>
      <c r="Q7" s="69"/>
      <c r="R7" s="69"/>
      <c r="S7" s="69"/>
      <c r="T7" s="69" t="e">
        <v>#NUM!</v>
      </c>
      <c r="U7" s="69">
        <v>6.5</v>
      </c>
      <c r="V7" s="69"/>
      <c r="W7" s="80">
        <v>11.3</v>
      </c>
      <c r="X7" s="69">
        <v>5.2</v>
      </c>
      <c r="Y7" s="69"/>
      <c r="Z7" s="69"/>
      <c r="AA7" s="69"/>
      <c r="AB7" s="69"/>
      <c r="AC7" s="69" t="e">
        <v>#NUM!</v>
      </c>
      <c r="AD7" s="69">
        <v>7</v>
      </c>
      <c r="AE7" s="69"/>
      <c r="AF7" s="80">
        <v>12.2</v>
      </c>
      <c r="AG7" s="69">
        <v>5.3</v>
      </c>
      <c r="AH7" s="69"/>
      <c r="AI7" s="69"/>
      <c r="AJ7" s="69"/>
      <c r="AK7" s="69"/>
      <c r="AL7" s="69" t="e">
        <v>#NUM!</v>
      </c>
      <c r="AM7" s="69">
        <v>8.45</v>
      </c>
      <c r="AN7" s="69"/>
      <c r="AO7" s="80">
        <v>13.75</v>
      </c>
      <c r="AP7" s="70">
        <v>51.15</v>
      </c>
      <c r="AQ7" s="66">
        <v>4</v>
      </c>
      <c r="AR7" s="67">
        <v>14</v>
      </c>
      <c r="AS7" s="73"/>
    </row>
    <row r="8" spans="1:45" s="68" customFormat="1" ht="27.75" customHeight="1">
      <c r="A8" s="66">
        <v>5</v>
      </c>
      <c r="B8" s="91">
        <v>61</v>
      </c>
      <c r="C8" s="78" t="s">
        <v>96</v>
      </c>
      <c r="D8" s="79">
        <v>1993</v>
      </c>
      <c r="E8" s="63" t="s">
        <v>117</v>
      </c>
      <c r="F8" s="69">
        <v>4.6</v>
      </c>
      <c r="G8" s="69"/>
      <c r="H8" s="69"/>
      <c r="I8" s="69"/>
      <c r="J8" s="69"/>
      <c r="K8" s="69" t="e">
        <v>#NUM!</v>
      </c>
      <c r="L8" s="69">
        <v>8.6</v>
      </c>
      <c r="M8" s="69"/>
      <c r="N8" s="80">
        <v>13.2</v>
      </c>
      <c r="O8" s="69">
        <v>5.2</v>
      </c>
      <c r="P8" s="69"/>
      <c r="Q8" s="69"/>
      <c r="R8" s="69"/>
      <c r="S8" s="69"/>
      <c r="T8" s="69" t="e">
        <v>#NUM!</v>
      </c>
      <c r="U8" s="69">
        <v>6.05</v>
      </c>
      <c r="V8" s="69">
        <v>0.4</v>
      </c>
      <c r="W8" s="80">
        <v>10.85</v>
      </c>
      <c r="X8" s="69">
        <v>5.1</v>
      </c>
      <c r="Y8" s="69"/>
      <c r="Z8" s="69"/>
      <c r="AA8" s="69"/>
      <c r="AB8" s="69"/>
      <c r="AC8" s="69" t="e">
        <v>#NUM!</v>
      </c>
      <c r="AD8" s="69">
        <v>8.3</v>
      </c>
      <c r="AE8" s="69"/>
      <c r="AF8" s="80">
        <v>13.4</v>
      </c>
      <c r="AG8" s="69">
        <v>4.8</v>
      </c>
      <c r="AH8" s="69"/>
      <c r="AI8" s="69"/>
      <c r="AJ8" s="69"/>
      <c r="AK8" s="69"/>
      <c r="AL8" s="69" t="e">
        <v>#NUM!</v>
      </c>
      <c r="AM8" s="69">
        <v>8.1</v>
      </c>
      <c r="AN8" s="69"/>
      <c r="AO8" s="80">
        <v>12.9</v>
      </c>
      <c r="AP8" s="70">
        <v>50.35</v>
      </c>
      <c r="AQ8" s="66">
        <v>5</v>
      </c>
      <c r="AR8" s="67">
        <v>13</v>
      </c>
      <c r="AS8" s="73"/>
    </row>
    <row r="9" spans="1:45" s="68" customFormat="1" ht="27.75" customHeight="1">
      <c r="A9" s="66">
        <v>6</v>
      </c>
      <c r="B9" s="91">
        <v>60</v>
      </c>
      <c r="C9" s="78" t="s">
        <v>167</v>
      </c>
      <c r="D9" s="79">
        <v>1993</v>
      </c>
      <c r="E9" s="63" t="s">
        <v>117</v>
      </c>
      <c r="F9" s="69">
        <v>4.6</v>
      </c>
      <c r="G9" s="69"/>
      <c r="H9" s="69"/>
      <c r="I9" s="69"/>
      <c r="J9" s="69"/>
      <c r="K9" s="69" t="e">
        <v>#NUM!</v>
      </c>
      <c r="L9" s="69">
        <v>8.65</v>
      </c>
      <c r="M9" s="69"/>
      <c r="N9" s="80">
        <v>13.25</v>
      </c>
      <c r="O9" s="69">
        <v>5.1</v>
      </c>
      <c r="P9" s="69"/>
      <c r="Q9" s="69"/>
      <c r="R9" s="69"/>
      <c r="S9" s="69"/>
      <c r="T9" s="69" t="e">
        <v>#NUM!</v>
      </c>
      <c r="U9" s="69">
        <v>6.45</v>
      </c>
      <c r="V9" s="69">
        <v>0.1</v>
      </c>
      <c r="W9" s="80">
        <v>11.45</v>
      </c>
      <c r="X9" s="69">
        <v>4.6</v>
      </c>
      <c r="Y9" s="69"/>
      <c r="Z9" s="69"/>
      <c r="AA9" s="69"/>
      <c r="AB9" s="69"/>
      <c r="AC9" s="69" t="e">
        <v>#NUM!</v>
      </c>
      <c r="AD9" s="69">
        <v>7.85</v>
      </c>
      <c r="AE9" s="69"/>
      <c r="AF9" s="80">
        <v>12.45</v>
      </c>
      <c r="AG9" s="69">
        <v>4.6</v>
      </c>
      <c r="AH9" s="69"/>
      <c r="AI9" s="69"/>
      <c r="AJ9" s="69"/>
      <c r="AK9" s="69"/>
      <c r="AL9" s="69" t="e">
        <v>#NUM!</v>
      </c>
      <c r="AM9" s="69">
        <v>8.5</v>
      </c>
      <c r="AN9" s="69"/>
      <c r="AO9" s="80">
        <v>13.1</v>
      </c>
      <c r="AP9" s="70">
        <v>50.25</v>
      </c>
      <c r="AQ9" s="66">
        <v>6</v>
      </c>
      <c r="AR9" s="67">
        <v>12</v>
      </c>
      <c r="AS9" s="73"/>
    </row>
    <row r="10" spans="1:45" s="68" customFormat="1" ht="27.75" customHeight="1">
      <c r="A10" s="66">
        <v>6</v>
      </c>
      <c r="B10" s="91">
        <v>73</v>
      </c>
      <c r="C10" s="78" t="s">
        <v>49</v>
      </c>
      <c r="D10" s="79">
        <v>1995</v>
      </c>
      <c r="E10" s="63" t="s">
        <v>88</v>
      </c>
      <c r="F10" s="69">
        <v>4.4</v>
      </c>
      <c r="G10" s="69"/>
      <c r="H10" s="69"/>
      <c r="I10" s="69"/>
      <c r="J10" s="69"/>
      <c r="K10" s="69" t="e">
        <v>#NUM!</v>
      </c>
      <c r="L10" s="69">
        <v>8.9</v>
      </c>
      <c r="M10" s="69"/>
      <c r="N10" s="80">
        <v>13.3</v>
      </c>
      <c r="O10" s="69">
        <v>4.3</v>
      </c>
      <c r="P10" s="69"/>
      <c r="Q10" s="69"/>
      <c r="R10" s="69"/>
      <c r="S10" s="69"/>
      <c r="T10" s="69" t="e">
        <v>#NUM!</v>
      </c>
      <c r="U10" s="69">
        <v>7.55</v>
      </c>
      <c r="V10" s="69">
        <v>0.3</v>
      </c>
      <c r="W10" s="80">
        <v>11.55</v>
      </c>
      <c r="X10" s="69">
        <v>5.9</v>
      </c>
      <c r="Y10" s="69"/>
      <c r="Z10" s="69"/>
      <c r="AA10" s="69"/>
      <c r="AB10" s="69"/>
      <c r="AC10" s="69" t="e">
        <v>#NUM!</v>
      </c>
      <c r="AD10" s="69">
        <v>7.25</v>
      </c>
      <c r="AE10" s="69">
        <v>0.3</v>
      </c>
      <c r="AF10" s="80">
        <v>12.85</v>
      </c>
      <c r="AG10" s="69">
        <v>4.6</v>
      </c>
      <c r="AH10" s="69"/>
      <c r="AI10" s="69"/>
      <c r="AJ10" s="69"/>
      <c r="AK10" s="69"/>
      <c r="AL10" s="69" t="e">
        <v>#NUM!</v>
      </c>
      <c r="AM10" s="69">
        <v>8.05</v>
      </c>
      <c r="AN10" s="69">
        <v>0.1</v>
      </c>
      <c r="AO10" s="80">
        <v>12.55</v>
      </c>
      <c r="AP10" s="70">
        <v>50.25</v>
      </c>
      <c r="AQ10" s="66">
        <v>6</v>
      </c>
      <c r="AR10" s="67">
        <v>12</v>
      </c>
      <c r="AS10" s="73"/>
    </row>
    <row r="11" spans="1:45" s="68" customFormat="1" ht="27.75" customHeight="1">
      <c r="A11" s="66">
        <v>8</v>
      </c>
      <c r="B11" s="91">
        <v>75</v>
      </c>
      <c r="C11" s="78" t="s">
        <v>61</v>
      </c>
      <c r="D11" s="79">
        <v>1994</v>
      </c>
      <c r="E11" s="63" t="s">
        <v>88</v>
      </c>
      <c r="F11" s="69">
        <v>4.4</v>
      </c>
      <c r="G11" s="69"/>
      <c r="H11" s="69"/>
      <c r="I11" s="69"/>
      <c r="J11" s="69"/>
      <c r="K11" s="69" t="e">
        <v>#NUM!</v>
      </c>
      <c r="L11" s="69">
        <v>9.1</v>
      </c>
      <c r="M11" s="69"/>
      <c r="N11" s="80">
        <v>13.5</v>
      </c>
      <c r="O11" s="69">
        <v>4.5</v>
      </c>
      <c r="P11" s="69"/>
      <c r="Q11" s="69"/>
      <c r="R11" s="69"/>
      <c r="S11" s="69"/>
      <c r="T11" s="69" t="e">
        <v>#NUM!</v>
      </c>
      <c r="U11" s="69">
        <v>6.75</v>
      </c>
      <c r="V11" s="69">
        <v>0.6</v>
      </c>
      <c r="W11" s="80">
        <v>10.65</v>
      </c>
      <c r="X11" s="69">
        <v>5.6</v>
      </c>
      <c r="Y11" s="69"/>
      <c r="Z11" s="69"/>
      <c r="AA11" s="69"/>
      <c r="AB11" s="69"/>
      <c r="AC11" s="69" t="e">
        <v>#NUM!</v>
      </c>
      <c r="AD11" s="69">
        <v>7</v>
      </c>
      <c r="AE11" s="69"/>
      <c r="AF11" s="80">
        <v>12.6</v>
      </c>
      <c r="AG11" s="69">
        <v>5.2</v>
      </c>
      <c r="AH11" s="69"/>
      <c r="AI11" s="69"/>
      <c r="AJ11" s="69"/>
      <c r="AK11" s="69"/>
      <c r="AL11" s="69" t="e">
        <v>#NUM!</v>
      </c>
      <c r="AM11" s="69">
        <v>8.25</v>
      </c>
      <c r="AN11" s="69"/>
      <c r="AO11" s="80">
        <v>13.45</v>
      </c>
      <c r="AP11" s="70">
        <v>50.2</v>
      </c>
      <c r="AQ11" s="66">
        <v>8</v>
      </c>
      <c r="AR11" s="67">
        <v>10</v>
      </c>
      <c r="AS11" s="73"/>
    </row>
    <row r="12" spans="1:45" s="68" customFormat="1" ht="27.75" customHeight="1">
      <c r="A12" s="66">
        <v>9</v>
      </c>
      <c r="B12" s="91">
        <v>76</v>
      </c>
      <c r="C12" s="78" t="s">
        <v>174</v>
      </c>
      <c r="D12" s="79">
        <v>1994</v>
      </c>
      <c r="E12" s="63" t="s">
        <v>70</v>
      </c>
      <c r="F12" s="69">
        <v>4.2</v>
      </c>
      <c r="G12" s="69"/>
      <c r="H12" s="69"/>
      <c r="I12" s="69"/>
      <c r="J12" s="69"/>
      <c r="K12" s="69" t="e">
        <v>#NUM!</v>
      </c>
      <c r="L12" s="69">
        <v>9</v>
      </c>
      <c r="M12" s="69"/>
      <c r="N12" s="80">
        <v>13.2</v>
      </c>
      <c r="O12" s="69">
        <v>4.6</v>
      </c>
      <c r="P12" s="69"/>
      <c r="Q12" s="69"/>
      <c r="R12" s="69"/>
      <c r="S12" s="69"/>
      <c r="T12" s="69" t="e">
        <v>#NUM!</v>
      </c>
      <c r="U12" s="69">
        <v>6.85</v>
      </c>
      <c r="V12" s="69">
        <v>0.3</v>
      </c>
      <c r="W12" s="80">
        <v>11.15</v>
      </c>
      <c r="X12" s="69">
        <v>5.1</v>
      </c>
      <c r="Y12" s="69"/>
      <c r="Z12" s="69"/>
      <c r="AA12" s="69"/>
      <c r="AB12" s="69"/>
      <c r="AC12" s="69" t="e">
        <v>#NUM!</v>
      </c>
      <c r="AD12" s="69">
        <v>7.3</v>
      </c>
      <c r="AE12" s="69"/>
      <c r="AF12" s="80">
        <v>12.4</v>
      </c>
      <c r="AG12" s="69">
        <v>4.6</v>
      </c>
      <c r="AH12" s="69"/>
      <c r="AI12" s="69"/>
      <c r="AJ12" s="69"/>
      <c r="AK12" s="69"/>
      <c r="AL12" s="69" t="e">
        <v>#NUM!</v>
      </c>
      <c r="AM12" s="69">
        <v>8.25</v>
      </c>
      <c r="AN12" s="69"/>
      <c r="AO12" s="80">
        <v>12.85</v>
      </c>
      <c r="AP12" s="70">
        <v>49.6</v>
      </c>
      <c r="AQ12" s="66">
        <v>9</v>
      </c>
      <c r="AR12" s="67">
        <v>9</v>
      </c>
      <c r="AS12" s="73"/>
    </row>
    <row r="13" spans="1:45" s="68" customFormat="1" ht="27.75" customHeight="1">
      <c r="A13" s="66">
        <v>10</v>
      </c>
      <c r="B13" s="91">
        <v>83</v>
      </c>
      <c r="C13" s="78" t="s">
        <v>177</v>
      </c>
      <c r="D13" s="79">
        <v>1994</v>
      </c>
      <c r="E13" s="63" t="s">
        <v>181</v>
      </c>
      <c r="F13" s="69">
        <v>4.4</v>
      </c>
      <c r="G13" s="69"/>
      <c r="H13" s="69"/>
      <c r="I13" s="69"/>
      <c r="J13" s="69"/>
      <c r="K13" s="69" t="e">
        <v>#NUM!</v>
      </c>
      <c r="L13" s="69">
        <v>9.2</v>
      </c>
      <c r="M13" s="69"/>
      <c r="N13" s="80">
        <v>13.6</v>
      </c>
      <c r="O13" s="69">
        <v>3</v>
      </c>
      <c r="P13" s="69"/>
      <c r="Q13" s="69"/>
      <c r="R13" s="69"/>
      <c r="S13" s="69"/>
      <c r="T13" s="69" t="e">
        <v>#NUM!</v>
      </c>
      <c r="U13" s="69">
        <v>6.95</v>
      </c>
      <c r="V13" s="69">
        <v>0.6</v>
      </c>
      <c r="W13" s="80">
        <v>9.35</v>
      </c>
      <c r="X13" s="69">
        <v>5.1</v>
      </c>
      <c r="Y13" s="69"/>
      <c r="Z13" s="69"/>
      <c r="AA13" s="69"/>
      <c r="AB13" s="69"/>
      <c r="AC13" s="69" t="e">
        <v>#NUM!</v>
      </c>
      <c r="AD13" s="69">
        <v>8.1</v>
      </c>
      <c r="AE13" s="69"/>
      <c r="AF13" s="80">
        <v>13.2</v>
      </c>
      <c r="AG13" s="69">
        <v>4.7</v>
      </c>
      <c r="AH13" s="69"/>
      <c r="AI13" s="69"/>
      <c r="AJ13" s="69"/>
      <c r="AK13" s="69"/>
      <c r="AL13" s="69" t="e">
        <v>#NUM!</v>
      </c>
      <c r="AM13" s="69">
        <v>8.1</v>
      </c>
      <c r="AN13" s="69">
        <v>0.1</v>
      </c>
      <c r="AO13" s="80">
        <v>12.7</v>
      </c>
      <c r="AP13" s="70">
        <v>48.85</v>
      </c>
      <c r="AQ13" s="111" t="s">
        <v>92</v>
      </c>
      <c r="AR13" s="67"/>
      <c r="AS13" s="73"/>
    </row>
    <row r="14" spans="1:45" s="68" customFormat="1" ht="27.75" customHeight="1" hidden="1">
      <c r="A14" s="66"/>
      <c r="B14" s="91"/>
      <c r="C14" s="78"/>
      <c r="D14" s="79"/>
      <c r="E14" s="63"/>
      <c r="F14" s="69"/>
      <c r="G14" s="69"/>
      <c r="H14" s="69"/>
      <c r="I14" s="69"/>
      <c r="J14" s="69"/>
      <c r="K14" s="69"/>
      <c r="L14" s="69"/>
      <c r="M14" s="69"/>
      <c r="N14" s="80"/>
      <c r="O14" s="69"/>
      <c r="P14" s="69"/>
      <c r="Q14" s="69"/>
      <c r="R14" s="69"/>
      <c r="S14" s="69"/>
      <c r="T14" s="69"/>
      <c r="U14" s="69"/>
      <c r="V14" s="69"/>
      <c r="W14" s="80"/>
      <c r="X14" s="69"/>
      <c r="Y14" s="69"/>
      <c r="Z14" s="69"/>
      <c r="AA14" s="69"/>
      <c r="AB14" s="69"/>
      <c r="AC14" s="69"/>
      <c r="AD14" s="69"/>
      <c r="AE14" s="69"/>
      <c r="AF14" s="80"/>
      <c r="AG14" s="69"/>
      <c r="AH14" s="69"/>
      <c r="AI14" s="69"/>
      <c r="AJ14" s="69"/>
      <c r="AK14" s="69"/>
      <c r="AL14" s="69"/>
      <c r="AM14" s="69"/>
      <c r="AN14" s="69"/>
      <c r="AO14" s="80"/>
      <c r="AP14" s="70"/>
      <c r="AQ14" s="66">
        <v>0</v>
      </c>
      <c r="AR14" s="67"/>
      <c r="AS14" s="73"/>
    </row>
    <row r="15" spans="1:45" s="68" customFormat="1" ht="27.75" customHeight="1">
      <c r="A15" s="66">
        <v>11</v>
      </c>
      <c r="B15" s="91">
        <v>70</v>
      </c>
      <c r="C15" s="78" t="s">
        <v>171</v>
      </c>
      <c r="D15" s="79">
        <v>1993</v>
      </c>
      <c r="E15" s="63" t="s">
        <v>19</v>
      </c>
      <c r="F15" s="69">
        <v>4.2</v>
      </c>
      <c r="G15" s="69"/>
      <c r="H15" s="69"/>
      <c r="I15" s="69"/>
      <c r="J15" s="69"/>
      <c r="K15" s="69" t="e">
        <v>#NUM!</v>
      </c>
      <c r="L15" s="69">
        <v>7.95</v>
      </c>
      <c r="M15" s="69"/>
      <c r="N15" s="80">
        <v>12.15</v>
      </c>
      <c r="O15" s="69">
        <v>3.3</v>
      </c>
      <c r="P15" s="69"/>
      <c r="Q15" s="69"/>
      <c r="R15" s="69"/>
      <c r="S15" s="69"/>
      <c r="T15" s="69" t="e">
        <v>#NUM!</v>
      </c>
      <c r="U15" s="69">
        <v>8.4</v>
      </c>
      <c r="V15" s="69">
        <v>0.6</v>
      </c>
      <c r="W15" s="80">
        <v>11.1</v>
      </c>
      <c r="X15" s="69">
        <v>5.4</v>
      </c>
      <c r="Y15" s="69"/>
      <c r="Z15" s="69"/>
      <c r="AA15" s="69"/>
      <c r="AB15" s="69"/>
      <c r="AC15" s="69" t="e">
        <v>#NUM!</v>
      </c>
      <c r="AD15" s="69">
        <v>7</v>
      </c>
      <c r="AE15" s="69"/>
      <c r="AF15" s="80">
        <v>12.4</v>
      </c>
      <c r="AG15" s="69">
        <v>4.6</v>
      </c>
      <c r="AH15" s="69"/>
      <c r="AI15" s="69"/>
      <c r="AJ15" s="69"/>
      <c r="AK15" s="69"/>
      <c r="AL15" s="69" t="e">
        <v>#NUM!</v>
      </c>
      <c r="AM15" s="69">
        <v>8.05</v>
      </c>
      <c r="AN15" s="69"/>
      <c r="AO15" s="80">
        <v>12.65</v>
      </c>
      <c r="AP15" s="70">
        <v>48.3</v>
      </c>
      <c r="AQ15" s="66">
        <v>10</v>
      </c>
      <c r="AR15" s="67">
        <v>8</v>
      </c>
      <c r="AS15" s="73"/>
    </row>
    <row r="16" spans="1:45" s="68" customFormat="1" ht="27.75" customHeight="1">
      <c r="A16" s="66">
        <v>12</v>
      </c>
      <c r="B16" s="91">
        <v>65</v>
      </c>
      <c r="C16" s="78" t="s">
        <v>168</v>
      </c>
      <c r="D16" s="79">
        <v>1992</v>
      </c>
      <c r="E16" s="63" t="s">
        <v>152</v>
      </c>
      <c r="F16" s="69">
        <v>4.4</v>
      </c>
      <c r="G16" s="69"/>
      <c r="H16" s="69"/>
      <c r="I16" s="69"/>
      <c r="J16" s="69"/>
      <c r="K16" s="69" t="e">
        <v>#NUM!</v>
      </c>
      <c r="L16" s="69">
        <v>9.15</v>
      </c>
      <c r="M16" s="69"/>
      <c r="N16" s="80">
        <v>13.55</v>
      </c>
      <c r="O16" s="69">
        <v>3</v>
      </c>
      <c r="P16" s="69"/>
      <c r="Q16" s="69"/>
      <c r="R16" s="69"/>
      <c r="S16" s="69"/>
      <c r="T16" s="69" t="e">
        <v>#NUM!</v>
      </c>
      <c r="U16" s="69">
        <v>7.35</v>
      </c>
      <c r="V16" s="69">
        <v>0.6</v>
      </c>
      <c r="W16" s="80">
        <v>9.75</v>
      </c>
      <c r="X16" s="69">
        <v>5.3</v>
      </c>
      <c r="Y16" s="69"/>
      <c r="Z16" s="69"/>
      <c r="AA16" s="69"/>
      <c r="AB16" s="69"/>
      <c r="AC16" s="69" t="e">
        <v>#NUM!</v>
      </c>
      <c r="AD16" s="69">
        <v>6.75</v>
      </c>
      <c r="AE16" s="69"/>
      <c r="AF16" s="80">
        <v>12.05</v>
      </c>
      <c r="AG16" s="69">
        <v>4.4</v>
      </c>
      <c r="AH16" s="69"/>
      <c r="AI16" s="69"/>
      <c r="AJ16" s="69"/>
      <c r="AK16" s="69"/>
      <c r="AL16" s="69" t="e">
        <v>#NUM!</v>
      </c>
      <c r="AM16" s="69">
        <v>8.2</v>
      </c>
      <c r="AN16" s="69"/>
      <c r="AO16" s="80">
        <v>12.6</v>
      </c>
      <c r="AP16" s="70">
        <v>47.95</v>
      </c>
      <c r="AQ16" s="66">
        <v>11</v>
      </c>
      <c r="AR16" s="67">
        <v>7</v>
      </c>
      <c r="AS16" s="73"/>
    </row>
    <row r="17" spans="1:45" s="68" customFormat="1" ht="27.75" customHeight="1">
      <c r="A17" s="66">
        <v>13</v>
      </c>
      <c r="B17" s="91">
        <v>71</v>
      </c>
      <c r="C17" s="78" t="s">
        <v>172</v>
      </c>
      <c r="D17" s="79">
        <v>1993</v>
      </c>
      <c r="E17" s="63" t="s">
        <v>157</v>
      </c>
      <c r="F17" s="69">
        <v>4.2</v>
      </c>
      <c r="G17" s="69"/>
      <c r="H17" s="69"/>
      <c r="I17" s="69"/>
      <c r="J17" s="69"/>
      <c r="K17" s="69" t="e">
        <v>#NUM!</v>
      </c>
      <c r="L17" s="69">
        <v>8.6</v>
      </c>
      <c r="M17" s="69"/>
      <c r="N17" s="80">
        <v>12.8</v>
      </c>
      <c r="O17" s="69">
        <v>3.7</v>
      </c>
      <c r="P17" s="69"/>
      <c r="Q17" s="69"/>
      <c r="R17" s="69"/>
      <c r="S17" s="69"/>
      <c r="T17" s="69" t="e">
        <v>#NUM!</v>
      </c>
      <c r="U17" s="69">
        <v>6.05</v>
      </c>
      <c r="V17" s="69">
        <v>0.4</v>
      </c>
      <c r="W17" s="80">
        <v>9.35</v>
      </c>
      <c r="X17" s="69">
        <v>5.3</v>
      </c>
      <c r="Y17" s="69"/>
      <c r="Z17" s="69"/>
      <c r="AA17" s="69"/>
      <c r="AB17" s="69"/>
      <c r="AC17" s="69" t="e">
        <v>#NUM!</v>
      </c>
      <c r="AD17" s="69">
        <v>6.35</v>
      </c>
      <c r="AE17" s="69"/>
      <c r="AF17" s="80">
        <v>11.65</v>
      </c>
      <c r="AG17" s="69">
        <v>4.6</v>
      </c>
      <c r="AH17" s="69"/>
      <c r="AI17" s="69"/>
      <c r="AJ17" s="69"/>
      <c r="AK17" s="69"/>
      <c r="AL17" s="69" t="e">
        <v>#NUM!</v>
      </c>
      <c r="AM17" s="69">
        <v>8.05</v>
      </c>
      <c r="AN17" s="69"/>
      <c r="AO17" s="80">
        <v>12.65</v>
      </c>
      <c r="AP17" s="70">
        <v>46.45</v>
      </c>
      <c r="AQ17" s="66">
        <v>12</v>
      </c>
      <c r="AR17" s="67">
        <v>6</v>
      </c>
      <c r="AS17" s="73"/>
    </row>
    <row r="18" spans="1:45" s="68" customFormat="1" ht="27.75" customHeight="1">
      <c r="A18" s="66">
        <v>14</v>
      </c>
      <c r="B18" s="91">
        <v>53</v>
      </c>
      <c r="C18" s="78" t="s">
        <v>180</v>
      </c>
      <c r="D18" s="79">
        <v>1994</v>
      </c>
      <c r="E18" s="63" t="s">
        <v>105</v>
      </c>
      <c r="F18" s="69">
        <v>4.4</v>
      </c>
      <c r="G18" s="69"/>
      <c r="H18" s="69"/>
      <c r="I18" s="69"/>
      <c r="J18" s="69"/>
      <c r="K18" s="69" t="e">
        <v>#NUM!</v>
      </c>
      <c r="L18" s="69">
        <v>7.9</v>
      </c>
      <c r="M18" s="69"/>
      <c r="N18" s="80">
        <v>12.3</v>
      </c>
      <c r="O18" s="69">
        <v>3.9</v>
      </c>
      <c r="P18" s="69"/>
      <c r="Q18" s="69"/>
      <c r="R18" s="69"/>
      <c r="S18" s="69"/>
      <c r="T18" s="69" t="e">
        <v>#NUM!</v>
      </c>
      <c r="U18" s="69">
        <v>6.05</v>
      </c>
      <c r="V18" s="69">
        <v>0.3</v>
      </c>
      <c r="W18" s="80">
        <v>9.65</v>
      </c>
      <c r="X18" s="69">
        <v>5.1</v>
      </c>
      <c r="Y18" s="69"/>
      <c r="Z18" s="69"/>
      <c r="AA18" s="69"/>
      <c r="AB18" s="69"/>
      <c r="AC18" s="69" t="e">
        <v>#NUM!</v>
      </c>
      <c r="AD18" s="69">
        <v>7.1</v>
      </c>
      <c r="AE18" s="69"/>
      <c r="AF18" s="80">
        <v>12.2</v>
      </c>
      <c r="AG18" s="69">
        <v>4.1</v>
      </c>
      <c r="AH18" s="69"/>
      <c r="AI18" s="69"/>
      <c r="AJ18" s="69"/>
      <c r="AK18" s="69"/>
      <c r="AL18" s="69" t="e">
        <v>#NUM!</v>
      </c>
      <c r="AM18" s="69">
        <v>7.7</v>
      </c>
      <c r="AN18" s="69"/>
      <c r="AO18" s="80">
        <v>11.8</v>
      </c>
      <c r="AP18" s="70">
        <v>45.95</v>
      </c>
      <c r="AQ18" s="66">
        <v>13</v>
      </c>
      <c r="AR18" s="67">
        <v>5</v>
      </c>
      <c r="AS18" s="73"/>
    </row>
    <row r="19" spans="1:45" s="68" customFormat="1" ht="27.75" customHeight="1">
      <c r="A19" s="66">
        <v>15</v>
      </c>
      <c r="B19" s="91">
        <v>56</v>
      </c>
      <c r="C19" s="78" t="s">
        <v>164</v>
      </c>
      <c r="D19" s="79">
        <v>1992</v>
      </c>
      <c r="E19" s="63" t="s">
        <v>60</v>
      </c>
      <c r="F19" s="69">
        <v>4.4</v>
      </c>
      <c r="G19" s="69"/>
      <c r="H19" s="69"/>
      <c r="I19" s="69"/>
      <c r="J19" s="69"/>
      <c r="K19" s="69" t="e">
        <v>#NUM!</v>
      </c>
      <c r="L19" s="69">
        <v>8.7</v>
      </c>
      <c r="M19" s="69"/>
      <c r="N19" s="80">
        <v>13.1</v>
      </c>
      <c r="O19" s="69">
        <v>3.4</v>
      </c>
      <c r="P19" s="69"/>
      <c r="Q19" s="69"/>
      <c r="R19" s="69"/>
      <c r="S19" s="69"/>
      <c r="T19" s="69" t="e">
        <v>#NUM!</v>
      </c>
      <c r="U19" s="69">
        <v>6.1</v>
      </c>
      <c r="V19" s="69">
        <v>0.6</v>
      </c>
      <c r="W19" s="80">
        <v>8.9</v>
      </c>
      <c r="X19" s="69">
        <v>5.4</v>
      </c>
      <c r="Y19" s="69"/>
      <c r="Z19" s="69"/>
      <c r="AA19" s="69"/>
      <c r="AB19" s="69"/>
      <c r="AC19" s="69" t="e">
        <v>#NUM!</v>
      </c>
      <c r="AD19" s="69">
        <v>6.65</v>
      </c>
      <c r="AE19" s="69"/>
      <c r="AF19" s="80">
        <v>12.05</v>
      </c>
      <c r="AG19" s="69">
        <v>3.9</v>
      </c>
      <c r="AH19" s="69"/>
      <c r="AI19" s="69"/>
      <c r="AJ19" s="69"/>
      <c r="AK19" s="69"/>
      <c r="AL19" s="69" t="e">
        <v>#NUM!</v>
      </c>
      <c r="AM19" s="69">
        <v>7.95</v>
      </c>
      <c r="AN19" s="69"/>
      <c r="AO19" s="80">
        <v>11.85</v>
      </c>
      <c r="AP19" s="70">
        <v>45.9</v>
      </c>
      <c r="AQ19" s="66">
        <v>14</v>
      </c>
      <c r="AR19" s="67">
        <v>4</v>
      </c>
      <c r="AS19" s="73"/>
    </row>
    <row r="20" spans="1:45" s="68" customFormat="1" ht="27.75" customHeight="1">
      <c r="A20" s="66">
        <v>16</v>
      </c>
      <c r="B20" s="91">
        <v>64</v>
      </c>
      <c r="C20" s="78" t="s">
        <v>76</v>
      </c>
      <c r="D20" s="79">
        <v>1992</v>
      </c>
      <c r="E20" s="63" t="s">
        <v>152</v>
      </c>
      <c r="F20" s="69">
        <v>4.6</v>
      </c>
      <c r="G20" s="69"/>
      <c r="H20" s="69"/>
      <c r="I20" s="69"/>
      <c r="J20" s="69"/>
      <c r="K20" s="69" t="e">
        <v>#NUM!</v>
      </c>
      <c r="L20" s="69">
        <v>8.8</v>
      </c>
      <c r="M20" s="69"/>
      <c r="N20" s="80">
        <v>13.4</v>
      </c>
      <c r="O20" s="69">
        <v>2.7</v>
      </c>
      <c r="P20" s="69"/>
      <c r="Q20" s="69"/>
      <c r="R20" s="69"/>
      <c r="S20" s="69"/>
      <c r="T20" s="69" t="e">
        <v>#NUM!</v>
      </c>
      <c r="U20" s="69">
        <v>7.55</v>
      </c>
      <c r="V20" s="69">
        <v>0.6</v>
      </c>
      <c r="W20" s="80">
        <v>9.65</v>
      </c>
      <c r="X20" s="69">
        <v>4.6</v>
      </c>
      <c r="Y20" s="69"/>
      <c r="Z20" s="69"/>
      <c r="AA20" s="69"/>
      <c r="AB20" s="69"/>
      <c r="AC20" s="69" t="e">
        <v>#NUM!</v>
      </c>
      <c r="AD20" s="69">
        <v>7.1</v>
      </c>
      <c r="AE20" s="69"/>
      <c r="AF20" s="80">
        <v>11.7</v>
      </c>
      <c r="AG20" s="69">
        <v>3.8</v>
      </c>
      <c r="AH20" s="69"/>
      <c r="AI20" s="69"/>
      <c r="AJ20" s="69"/>
      <c r="AK20" s="69"/>
      <c r="AL20" s="69" t="e">
        <v>#NUM!</v>
      </c>
      <c r="AM20" s="69">
        <v>7.2</v>
      </c>
      <c r="AN20" s="69"/>
      <c r="AO20" s="80">
        <v>11</v>
      </c>
      <c r="AP20" s="70">
        <v>45.75</v>
      </c>
      <c r="AQ20" s="66">
        <v>15</v>
      </c>
      <c r="AR20" s="67">
        <v>3</v>
      </c>
      <c r="AS20" s="73"/>
    </row>
    <row r="21" spans="1:45" s="68" customFormat="1" ht="27.75" customHeight="1" hidden="1">
      <c r="A21" s="66"/>
      <c r="B21" s="91"/>
      <c r="C21" s="78"/>
      <c r="D21" s="79"/>
      <c r="E21" s="63"/>
      <c r="F21" s="69"/>
      <c r="G21" s="69"/>
      <c r="H21" s="69"/>
      <c r="I21" s="69"/>
      <c r="J21" s="69"/>
      <c r="K21" s="69"/>
      <c r="L21" s="69"/>
      <c r="M21" s="69"/>
      <c r="N21" s="80"/>
      <c r="O21" s="69"/>
      <c r="P21" s="69"/>
      <c r="Q21" s="69"/>
      <c r="R21" s="69"/>
      <c r="S21" s="69"/>
      <c r="T21" s="69"/>
      <c r="U21" s="69"/>
      <c r="V21" s="69"/>
      <c r="W21" s="80"/>
      <c r="X21" s="69"/>
      <c r="Y21" s="69"/>
      <c r="Z21" s="69"/>
      <c r="AA21" s="69"/>
      <c r="AB21" s="69"/>
      <c r="AC21" s="69"/>
      <c r="AD21" s="69"/>
      <c r="AE21" s="69"/>
      <c r="AF21" s="80"/>
      <c r="AG21" s="69"/>
      <c r="AH21" s="69"/>
      <c r="AI21" s="69"/>
      <c r="AJ21" s="69"/>
      <c r="AK21" s="69"/>
      <c r="AL21" s="69"/>
      <c r="AM21" s="69"/>
      <c r="AN21" s="69"/>
      <c r="AO21" s="80"/>
      <c r="AP21" s="70"/>
      <c r="AQ21" s="66">
        <v>0</v>
      </c>
      <c r="AR21" s="67"/>
      <c r="AS21" s="73"/>
    </row>
    <row r="22" spans="1:45" s="68" customFormat="1" ht="27.75" customHeight="1">
      <c r="A22" s="66">
        <v>17</v>
      </c>
      <c r="B22" s="91">
        <v>52</v>
      </c>
      <c r="C22" s="78" t="s">
        <v>161</v>
      </c>
      <c r="D22" s="79">
        <v>1992</v>
      </c>
      <c r="E22" s="63" t="s">
        <v>105</v>
      </c>
      <c r="F22" s="69">
        <v>4.2</v>
      </c>
      <c r="G22" s="69"/>
      <c r="H22" s="69"/>
      <c r="I22" s="69"/>
      <c r="J22" s="69"/>
      <c r="K22" s="69" t="e">
        <v>#NUM!</v>
      </c>
      <c r="L22" s="69">
        <v>8.35</v>
      </c>
      <c r="M22" s="69"/>
      <c r="N22" s="80">
        <v>12.55</v>
      </c>
      <c r="O22" s="69">
        <v>2.8</v>
      </c>
      <c r="P22" s="69"/>
      <c r="Q22" s="69"/>
      <c r="R22" s="69"/>
      <c r="S22" s="69"/>
      <c r="T22" s="69" t="e">
        <v>#NUM!</v>
      </c>
      <c r="U22" s="69">
        <v>5.7</v>
      </c>
      <c r="V22" s="69">
        <v>0.6</v>
      </c>
      <c r="W22" s="80">
        <v>7.9</v>
      </c>
      <c r="X22" s="69">
        <v>5</v>
      </c>
      <c r="Y22" s="69"/>
      <c r="Z22" s="69"/>
      <c r="AA22" s="69"/>
      <c r="AB22" s="69"/>
      <c r="AC22" s="69" t="e">
        <v>#NUM!</v>
      </c>
      <c r="AD22" s="69">
        <v>7</v>
      </c>
      <c r="AE22" s="69"/>
      <c r="AF22" s="80">
        <v>12</v>
      </c>
      <c r="AG22" s="69">
        <v>3.9</v>
      </c>
      <c r="AH22" s="69"/>
      <c r="AI22" s="69"/>
      <c r="AJ22" s="69"/>
      <c r="AK22" s="69"/>
      <c r="AL22" s="69" t="e">
        <v>#NUM!</v>
      </c>
      <c r="AM22" s="69">
        <v>7.9</v>
      </c>
      <c r="AN22" s="69"/>
      <c r="AO22" s="80">
        <v>11.8</v>
      </c>
      <c r="AP22" s="70">
        <v>44.25</v>
      </c>
      <c r="AQ22" s="111" t="s">
        <v>92</v>
      </c>
      <c r="AR22" s="67"/>
      <c r="AS22" s="73"/>
    </row>
    <row r="23" spans="1:45" s="68" customFormat="1" ht="27.75" customHeight="1">
      <c r="A23" s="66">
        <v>18</v>
      </c>
      <c r="B23" s="91">
        <v>82</v>
      </c>
      <c r="C23" s="78" t="s">
        <v>178</v>
      </c>
      <c r="D23" s="79">
        <v>1992</v>
      </c>
      <c r="E23" s="63" t="s">
        <v>181</v>
      </c>
      <c r="F23" s="69">
        <v>4.4</v>
      </c>
      <c r="G23" s="69"/>
      <c r="H23" s="69"/>
      <c r="I23" s="69"/>
      <c r="J23" s="69"/>
      <c r="K23" s="69" t="e">
        <v>#NUM!</v>
      </c>
      <c r="L23" s="69">
        <v>8.5</v>
      </c>
      <c r="M23" s="69"/>
      <c r="N23" s="80">
        <v>12.9</v>
      </c>
      <c r="O23" s="69">
        <v>2.9</v>
      </c>
      <c r="P23" s="69"/>
      <c r="Q23" s="69"/>
      <c r="R23" s="69"/>
      <c r="S23" s="69"/>
      <c r="T23" s="69" t="e">
        <v>#NUM!</v>
      </c>
      <c r="U23" s="69">
        <v>7.25</v>
      </c>
      <c r="V23" s="69">
        <v>0.6</v>
      </c>
      <c r="W23" s="80">
        <v>9.55</v>
      </c>
      <c r="X23" s="69">
        <v>3.8</v>
      </c>
      <c r="Y23" s="69"/>
      <c r="Z23" s="69"/>
      <c r="AA23" s="69"/>
      <c r="AB23" s="69"/>
      <c r="AC23" s="69" t="e">
        <v>#NUM!</v>
      </c>
      <c r="AD23" s="69">
        <v>6.7</v>
      </c>
      <c r="AE23" s="69"/>
      <c r="AF23" s="80">
        <v>10.5</v>
      </c>
      <c r="AG23" s="69">
        <v>3.7</v>
      </c>
      <c r="AH23" s="69"/>
      <c r="AI23" s="69"/>
      <c r="AJ23" s="69"/>
      <c r="AK23" s="69"/>
      <c r="AL23" s="69" t="e">
        <v>#NUM!</v>
      </c>
      <c r="AM23" s="69">
        <v>7.35</v>
      </c>
      <c r="AN23" s="69">
        <v>0.3</v>
      </c>
      <c r="AO23" s="80">
        <v>10.75</v>
      </c>
      <c r="AP23" s="70">
        <v>43.7</v>
      </c>
      <c r="AQ23" s="111" t="s">
        <v>92</v>
      </c>
      <c r="AR23" s="67"/>
      <c r="AS23" s="73"/>
    </row>
    <row r="24" spans="1:45" s="68" customFormat="1" ht="27.75" customHeight="1">
      <c r="A24" s="66">
        <v>19</v>
      </c>
      <c r="B24" s="91">
        <v>63</v>
      </c>
      <c r="C24" s="78" t="s">
        <v>216</v>
      </c>
      <c r="D24" s="79">
        <v>1994</v>
      </c>
      <c r="E24" s="63" t="s">
        <v>111</v>
      </c>
      <c r="F24" s="69">
        <v>4</v>
      </c>
      <c r="G24" s="69"/>
      <c r="H24" s="69"/>
      <c r="I24" s="69"/>
      <c r="J24" s="69"/>
      <c r="K24" s="69" t="e">
        <v>#NUM!</v>
      </c>
      <c r="L24" s="69">
        <v>8</v>
      </c>
      <c r="M24" s="69"/>
      <c r="N24" s="80">
        <v>12</v>
      </c>
      <c r="O24" s="69">
        <v>2.3</v>
      </c>
      <c r="P24" s="69"/>
      <c r="Q24" s="69"/>
      <c r="R24" s="69"/>
      <c r="S24" s="69"/>
      <c r="T24" s="69" t="e">
        <v>#NUM!</v>
      </c>
      <c r="U24" s="69">
        <v>8.2</v>
      </c>
      <c r="V24" s="69">
        <v>0.6</v>
      </c>
      <c r="W24" s="80">
        <v>9.9</v>
      </c>
      <c r="X24" s="69">
        <v>3.4</v>
      </c>
      <c r="Y24" s="69"/>
      <c r="Z24" s="69"/>
      <c r="AA24" s="69"/>
      <c r="AB24" s="69"/>
      <c r="AC24" s="69" t="e">
        <v>#NUM!</v>
      </c>
      <c r="AD24" s="69">
        <v>7.05</v>
      </c>
      <c r="AE24" s="69">
        <v>0.3</v>
      </c>
      <c r="AF24" s="80">
        <v>10.15</v>
      </c>
      <c r="AG24" s="69">
        <v>3.8</v>
      </c>
      <c r="AH24" s="69"/>
      <c r="AI24" s="69"/>
      <c r="AJ24" s="69"/>
      <c r="AK24" s="69"/>
      <c r="AL24" s="69" t="e">
        <v>#NUM!</v>
      </c>
      <c r="AM24" s="69">
        <v>7.25</v>
      </c>
      <c r="AN24" s="69"/>
      <c r="AO24" s="80">
        <v>11.05</v>
      </c>
      <c r="AP24" s="70">
        <v>43.1</v>
      </c>
      <c r="AQ24" s="66">
        <v>16</v>
      </c>
      <c r="AR24" s="67">
        <v>2</v>
      </c>
      <c r="AS24" s="73"/>
    </row>
    <row r="25" spans="1:45" s="68" customFormat="1" ht="27.75" customHeight="1">
      <c r="A25" s="66">
        <v>20</v>
      </c>
      <c r="B25" s="91">
        <v>57</v>
      </c>
      <c r="C25" s="78" t="s">
        <v>66</v>
      </c>
      <c r="D25" s="79">
        <v>1996</v>
      </c>
      <c r="E25" s="63" t="s">
        <v>60</v>
      </c>
      <c r="F25" s="69">
        <v>4</v>
      </c>
      <c r="G25" s="69"/>
      <c r="H25" s="69"/>
      <c r="I25" s="69"/>
      <c r="J25" s="69"/>
      <c r="K25" s="69" t="e">
        <v>#NUM!</v>
      </c>
      <c r="L25" s="69">
        <v>8.15</v>
      </c>
      <c r="M25" s="69"/>
      <c r="N25" s="80">
        <v>12.15</v>
      </c>
      <c r="O25" s="69">
        <v>2.5</v>
      </c>
      <c r="P25" s="69"/>
      <c r="Q25" s="69"/>
      <c r="R25" s="69"/>
      <c r="S25" s="69"/>
      <c r="T25" s="69" t="e">
        <v>#NUM!</v>
      </c>
      <c r="U25" s="69">
        <v>7.75</v>
      </c>
      <c r="V25" s="69">
        <v>0.6</v>
      </c>
      <c r="W25" s="80">
        <v>9.65</v>
      </c>
      <c r="X25" s="69">
        <v>3.7</v>
      </c>
      <c r="Y25" s="69"/>
      <c r="Z25" s="69"/>
      <c r="AA25" s="69"/>
      <c r="AB25" s="69"/>
      <c r="AC25" s="69" t="e">
        <v>#NUM!</v>
      </c>
      <c r="AD25" s="69">
        <v>6.5</v>
      </c>
      <c r="AE25" s="69">
        <v>0.3</v>
      </c>
      <c r="AF25" s="80">
        <v>9.9</v>
      </c>
      <c r="AG25" s="69">
        <v>3.2</v>
      </c>
      <c r="AH25" s="69"/>
      <c r="AI25" s="69"/>
      <c r="AJ25" s="69"/>
      <c r="AK25" s="69"/>
      <c r="AL25" s="69" t="e">
        <v>#NUM!</v>
      </c>
      <c r="AM25" s="69">
        <v>7.55</v>
      </c>
      <c r="AN25" s="69">
        <v>0.2</v>
      </c>
      <c r="AO25" s="80">
        <v>10.55</v>
      </c>
      <c r="AP25" s="70">
        <v>42.25</v>
      </c>
      <c r="AQ25" s="66">
        <v>17</v>
      </c>
      <c r="AR25" s="67">
        <v>1</v>
      </c>
      <c r="AS25" s="73"/>
    </row>
    <row r="26" spans="1:45" s="68" customFormat="1" ht="27.75" customHeight="1">
      <c r="A26" s="66">
        <v>20</v>
      </c>
      <c r="B26" s="91">
        <v>77</v>
      </c>
      <c r="C26" s="78" t="s">
        <v>175</v>
      </c>
      <c r="D26" s="79">
        <v>1994</v>
      </c>
      <c r="E26" s="63" t="s">
        <v>70</v>
      </c>
      <c r="F26" s="69">
        <v>4.2</v>
      </c>
      <c r="G26" s="69"/>
      <c r="H26" s="69"/>
      <c r="I26" s="69"/>
      <c r="J26" s="69"/>
      <c r="K26" s="69" t="e">
        <v>#NUM!</v>
      </c>
      <c r="L26" s="69">
        <v>7.9</v>
      </c>
      <c r="M26" s="69"/>
      <c r="N26" s="80">
        <v>12.1</v>
      </c>
      <c r="O26" s="69">
        <v>3.2</v>
      </c>
      <c r="P26" s="69"/>
      <c r="Q26" s="69"/>
      <c r="R26" s="69"/>
      <c r="S26" s="69"/>
      <c r="T26" s="69" t="e">
        <v>#NUM!</v>
      </c>
      <c r="U26" s="69">
        <v>6.6</v>
      </c>
      <c r="V26" s="69">
        <v>0.6</v>
      </c>
      <c r="W26" s="80">
        <v>9.2</v>
      </c>
      <c r="X26" s="69">
        <v>2.4</v>
      </c>
      <c r="Y26" s="69"/>
      <c r="Z26" s="69"/>
      <c r="AA26" s="69"/>
      <c r="AB26" s="69"/>
      <c r="AC26" s="69" t="e">
        <v>#NUM!</v>
      </c>
      <c r="AD26" s="69">
        <v>7.25</v>
      </c>
      <c r="AE26" s="69"/>
      <c r="AF26" s="80">
        <v>9.65</v>
      </c>
      <c r="AG26" s="69">
        <v>3.8</v>
      </c>
      <c r="AH26" s="69"/>
      <c r="AI26" s="69"/>
      <c r="AJ26" s="69"/>
      <c r="AK26" s="69"/>
      <c r="AL26" s="69" t="e">
        <v>#NUM!</v>
      </c>
      <c r="AM26" s="69">
        <v>7.5</v>
      </c>
      <c r="AN26" s="69"/>
      <c r="AO26" s="80">
        <v>11.3</v>
      </c>
      <c r="AP26" s="70">
        <v>42.25</v>
      </c>
      <c r="AQ26" s="66">
        <v>17</v>
      </c>
      <c r="AR26" s="67">
        <v>1</v>
      </c>
      <c r="AS26" s="73"/>
    </row>
    <row r="27" spans="1:45" s="68" customFormat="1" ht="27.75" customHeight="1">
      <c r="A27" s="66">
        <v>22</v>
      </c>
      <c r="B27" s="91">
        <v>67</v>
      </c>
      <c r="C27" s="78" t="s">
        <v>77</v>
      </c>
      <c r="D27" s="79">
        <v>1994</v>
      </c>
      <c r="E27" s="62" t="s">
        <v>153</v>
      </c>
      <c r="F27" s="69">
        <v>3.4</v>
      </c>
      <c r="G27" s="69"/>
      <c r="H27" s="69"/>
      <c r="I27" s="69"/>
      <c r="J27" s="69"/>
      <c r="K27" s="69" t="e">
        <v>#NUM!</v>
      </c>
      <c r="L27" s="69">
        <v>8.4</v>
      </c>
      <c r="M27" s="69"/>
      <c r="N27" s="80">
        <v>11.8</v>
      </c>
      <c r="O27" s="69">
        <v>2.3</v>
      </c>
      <c r="P27" s="69"/>
      <c r="Q27" s="69"/>
      <c r="R27" s="69"/>
      <c r="S27" s="69"/>
      <c r="T27" s="69" t="e">
        <v>#NUM!</v>
      </c>
      <c r="U27" s="69">
        <v>4.6</v>
      </c>
      <c r="V27" s="69">
        <v>0.6</v>
      </c>
      <c r="W27" s="80">
        <v>6.3</v>
      </c>
      <c r="X27" s="69">
        <v>2.8</v>
      </c>
      <c r="Y27" s="69"/>
      <c r="Z27" s="69"/>
      <c r="AA27" s="69"/>
      <c r="AB27" s="69"/>
      <c r="AC27" s="69" t="e">
        <v>#NUM!</v>
      </c>
      <c r="AD27" s="69">
        <v>6.5</v>
      </c>
      <c r="AE27" s="69"/>
      <c r="AF27" s="80">
        <v>9.3</v>
      </c>
      <c r="AG27" s="69">
        <v>3.2</v>
      </c>
      <c r="AH27" s="69"/>
      <c r="AI27" s="69"/>
      <c r="AJ27" s="69"/>
      <c r="AK27" s="69"/>
      <c r="AL27" s="69" t="e">
        <v>#NUM!</v>
      </c>
      <c r="AM27" s="69">
        <v>7.55</v>
      </c>
      <c r="AN27" s="69"/>
      <c r="AO27" s="80">
        <v>10.75</v>
      </c>
      <c r="AP27" s="70">
        <v>38.15</v>
      </c>
      <c r="AQ27" s="66">
        <v>19</v>
      </c>
      <c r="AR27" s="67">
        <v>0</v>
      </c>
      <c r="AS27" s="73"/>
    </row>
    <row r="28" spans="1:45" s="68" customFormat="1" ht="27.75" customHeight="1">
      <c r="A28" s="66">
        <v>23</v>
      </c>
      <c r="B28" s="91">
        <v>68</v>
      </c>
      <c r="C28" s="78" t="s">
        <v>170</v>
      </c>
      <c r="D28" s="79">
        <v>1994</v>
      </c>
      <c r="E28" s="62" t="s">
        <v>153</v>
      </c>
      <c r="F28" s="69">
        <v>3.4</v>
      </c>
      <c r="G28" s="69"/>
      <c r="H28" s="69"/>
      <c r="I28" s="69"/>
      <c r="J28" s="69"/>
      <c r="K28" s="69" t="e">
        <v>#NUM!</v>
      </c>
      <c r="L28" s="69">
        <v>8.2</v>
      </c>
      <c r="M28" s="69"/>
      <c r="N28" s="80">
        <v>11.6</v>
      </c>
      <c r="O28" s="69">
        <v>1.2</v>
      </c>
      <c r="P28" s="69"/>
      <c r="Q28" s="69"/>
      <c r="R28" s="69"/>
      <c r="S28" s="69"/>
      <c r="T28" s="69" t="e">
        <v>#NUM!</v>
      </c>
      <c r="U28" s="69">
        <v>3.25</v>
      </c>
      <c r="V28" s="69">
        <v>0.7</v>
      </c>
      <c r="W28" s="80">
        <v>3.75</v>
      </c>
      <c r="X28" s="69">
        <v>3</v>
      </c>
      <c r="Y28" s="69"/>
      <c r="Z28" s="69"/>
      <c r="AA28" s="69"/>
      <c r="AB28" s="69"/>
      <c r="AC28" s="69" t="e">
        <v>#NUM!</v>
      </c>
      <c r="AD28" s="69">
        <v>6.75</v>
      </c>
      <c r="AE28" s="69">
        <v>0.5</v>
      </c>
      <c r="AF28" s="80">
        <v>9.25</v>
      </c>
      <c r="AG28" s="69">
        <v>3.1</v>
      </c>
      <c r="AH28" s="69"/>
      <c r="AI28" s="69"/>
      <c r="AJ28" s="69"/>
      <c r="AK28" s="69"/>
      <c r="AL28" s="69" t="e">
        <v>#NUM!</v>
      </c>
      <c r="AM28" s="69">
        <v>6.35</v>
      </c>
      <c r="AN28" s="69"/>
      <c r="AO28" s="80">
        <v>9.45</v>
      </c>
      <c r="AP28" s="70">
        <v>34.05</v>
      </c>
      <c r="AQ28" s="66">
        <v>20</v>
      </c>
      <c r="AR28" s="67">
        <v>0</v>
      </c>
      <c r="AS28" s="73"/>
    </row>
    <row r="29" spans="1:45" s="68" customFormat="1" ht="27.75" customHeight="1">
      <c r="A29" s="66">
        <v>24</v>
      </c>
      <c r="B29" s="91">
        <v>66</v>
      </c>
      <c r="C29" s="78" t="s">
        <v>169</v>
      </c>
      <c r="D29" s="79">
        <v>1993</v>
      </c>
      <c r="E29" s="62" t="s">
        <v>154</v>
      </c>
      <c r="F29" s="69">
        <v>3</v>
      </c>
      <c r="G29" s="69"/>
      <c r="H29" s="69"/>
      <c r="I29" s="69"/>
      <c r="J29" s="69"/>
      <c r="K29" s="69" t="e">
        <v>#NUM!</v>
      </c>
      <c r="L29" s="69">
        <v>7.75</v>
      </c>
      <c r="M29" s="69"/>
      <c r="N29" s="80">
        <v>10.75</v>
      </c>
      <c r="O29" s="69">
        <v>1.9</v>
      </c>
      <c r="P29" s="69"/>
      <c r="Q29" s="69"/>
      <c r="R29" s="69"/>
      <c r="S29" s="69"/>
      <c r="T29" s="69" t="e">
        <v>#NUM!</v>
      </c>
      <c r="U29" s="69">
        <v>1.75</v>
      </c>
      <c r="V29" s="69">
        <v>0.9</v>
      </c>
      <c r="W29" s="80">
        <v>2.75</v>
      </c>
      <c r="X29" s="69">
        <v>2.7</v>
      </c>
      <c r="Y29" s="69"/>
      <c r="Z29" s="69"/>
      <c r="AA29" s="69"/>
      <c r="AB29" s="69"/>
      <c r="AC29" s="69" t="e">
        <v>#NUM!</v>
      </c>
      <c r="AD29" s="69">
        <v>6.05</v>
      </c>
      <c r="AE29" s="69">
        <v>0.5</v>
      </c>
      <c r="AF29" s="80">
        <v>8.25</v>
      </c>
      <c r="AG29" s="69">
        <v>2.9</v>
      </c>
      <c r="AH29" s="69"/>
      <c r="AI29" s="69"/>
      <c r="AJ29" s="69"/>
      <c r="AK29" s="69"/>
      <c r="AL29" s="69" t="e">
        <v>#NUM!</v>
      </c>
      <c r="AM29" s="69">
        <v>6.35</v>
      </c>
      <c r="AN29" s="69"/>
      <c r="AO29" s="80">
        <v>9.25</v>
      </c>
      <c r="AP29" s="70">
        <v>31</v>
      </c>
      <c r="AQ29" s="66">
        <v>21</v>
      </c>
      <c r="AR29" s="67">
        <v>0</v>
      </c>
      <c r="AS29" s="73"/>
    </row>
    <row r="30" spans="1:45" s="68" customFormat="1" ht="27.75" customHeight="1">
      <c r="A30" s="66">
        <v>25</v>
      </c>
      <c r="B30" s="91">
        <v>84</v>
      </c>
      <c r="C30" s="78" t="s">
        <v>179</v>
      </c>
      <c r="D30" s="79">
        <v>1992</v>
      </c>
      <c r="E30" s="63" t="s">
        <v>181</v>
      </c>
      <c r="F30" s="69">
        <v>4</v>
      </c>
      <c r="G30" s="69"/>
      <c r="H30" s="69"/>
      <c r="I30" s="69"/>
      <c r="J30" s="69"/>
      <c r="K30" s="69" t="e">
        <v>#NUM!</v>
      </c>
      <c r="L30" s="69">
        <v>0</v>
      </c>
      <c r="M30" s="69"/>
      <c r="N30" s="80">
        <v>0</v>
      </c>
      <c r="O30" s="69">
        <v>2.1</v>
      </c>
      <c r="P30" s="69"/>
      <c r="Q30" s="69"/>
      <c r="R30" s="69"/>
      <c r="S30" s="69"/>
      <c r="T30" s="69" t="e">
        <v>#NUM!</v>
      </c>
      <c r="U30" s="69">
        <v>6.55</v>
      </c>
      <c r="V30" s="69">
        <v>0.6</v>
      </c>
      <c r="W30" s="80">
        <v>8.05</v>
      </c>
      <c r="X30" s="69">
        <v>2.9</v>
      </c>
      <c r="Y30" s="69"/>
      <c r="Z30" s="69"/>
      <c r="AA30" s="69"/>
      <c r="AB30" s="69"/>
      <c r="AC30" s="69" t="e">
        <v>#NUM!</v>
      </c>
      <c r="AD30" s="69">
        <v>6.7</v>
      </c>
      <c r="AE30" s="69"/>
      <c r="AF30" s="80">
        <v>9.6</v>
      </c>
      <c r="AG30" s="69">
        <v>2.9</v>
      </c>
      <c r="AH30" s="69"/>
      <c r="AI30" s="69"/>
      <c r="AJ30" s="69"/>
      <c r="AK30" s="69"/>
      <c r="AL30" s="69" t="e">
        <v>#NUM!</v>
      </c>
      <c r="AM30" s="69">
        <v>7.1</v>
      </c>
      <c r="AN30" s="69"/>
      <c r="AO30" s="80">
        <v>10</v>
      </c>
      <c r="AP30" s="70">
        <v>27.65</v>
      </c>
      <c r="AQ30" s="111" t="s">
        <v>92</v>
      </c>
      <c r="AR30" s="67"/>
      <c r="AS30" s="73"/>
    </row>
    <row r="31" spans="1:45" s="68" customFormat="1" ht="27.75" customHeight="1">
      <c r="A31" s="66">
        <v>26</v>
      </c>
      <c r="B31" s="91">
        <v>54</v>
      </c>
      <c r="C31" s="78" t="s">
        <v>162</v>
      </c>
      <c r="D31" s="79">
        <v>1994</v>
      </c>
      <c r="E31" s="63" t="s">
        <v>135</v>
      </c>
      <c r="F31" s="69">
        <v>2.4</v>
      </c>
      <c r="G31" s="69"/>
      <c r="H31" s="69"/>
      <c r="I31" s="69"/>
      <c r="J31" s="69"/>
      <c r="K31" s="69" t="e">
        <v>#NUM!</v>
      </c>
      <c r="L31" s="69">
        <v>8.1</v>
      </c>
      <c r="M31" s="69"/>
      <c r="N31" s="80">
        <v>10.5</v>
      </c>
      <c r="O31" s="69">
        <v>0.9</v>
      </c>
      <c r="P31" s="69"/>
      <c r="Q31" s="69"/>
      <c r="R31" s="69"/>
      <c r="S31" s="69"/>
      <c r="T31" s="69" t="e">
        <v>#NUM!</v>
      </c>
      <c r="U31" s="69">
        <v>0</v>
      </c>
      <c r="V31" s="69">
        <v>1</v>
      </c>
      <c r="W31" s="80">
        <v>0</v>
      </c>
      <c r="X31" s="69">
        <v>1.8</v>
      </c>
      <c r="Y31" s="69"/>
      <c r="Z31" s="69"/>
      <c r="AA31" s="69"/>
      <c r="AB31" s="69"/>
      <c r="AC31" s="69" t="e">
        <v>#NUM!</v>
      </c>
      <c r="AD31" s="69">
        <v>4.9</v>
      </c>
      <c r="AE31" s="69">
        <v>0.3</v>
      </c>
      <c r="AF31" s="80">
        <v>6.4</v>
      </c>
      <c r="AG31" s="69">
        <v>1.9</v>
      </c>
      <c r="AH31" s="69"/>
      <c r="AI31" s="69"/>
      <c r="AJ31" s="69"/>
      <c r="AK31" s="69"/>
      <c r="AL31" s="69" t="e">
        <v>#NUM!</v>
      </c>
      <c r="AM31" s="69">
        <v>6.55</v>
      </c>
      <c r="AN31" s="69"/>
      <c r="AO31" s="80">
        <v>8.45</v>
      </c>
      <c r="AP31" s="70">
        <v>25.35</v>
      </c>
      <c r="AQ31" s="66">
        <v>22</v>
      </c>
      <c r="AR31" s="67">
        <v>0</v>
      </c>
      <c r="AS31" s="73"/>
    </row>
    <row r="32" spans="1:45" s="68" customFormat="1" ht="30.75" customHeight="1" hidden="1">
      <c r="A32" s="66"/>
      <c r="B32" s="91"/>
      <c r="C32" s="78"/>
      <c r="D32" s="79"/>
      <c r="E32" s="63"/>
      <c r="F32" s="69"/>
      <c r="G32" s="69"/>
      <c r="H32" s="69"/>
      <c r="I32" s="69"/>
      <c r="J32" s="69"/>
      <c r="K32" s="69"/>
      <c r="L32" s="69"/>
      <c r="M32" s="69"/>
      <c r="N32" s="80"/>
      <c r="O32" s="69"/>
      <c r="P32" s="69"/>
      <c r="Q32" s="69"/>
      <c r="R32" s="69"/>
      <c r="S32" s="69"/>
      <c r="T32" s="69"/>
      <c r="U32" s="69"/>
      <c r="V32" s="69"/>
      <c r="W32" s="80"/>
      <c r="X32" s="69"/>
      <c r="Y32" s="69"/>
      <c r="Z32" s="69"/>
      <c r="AA32" s="69"/>
      <c r="AB32" s="69"/>
      <c r="AC32" s="69"/>
      <c r="AD32" s="69"/>
      <c r="AE32" s="69"/>
      <c r="AF32" s="80"/>
      <c r="AG32" s="69"/>
      <c r="AH32" s="69"/>
      <c r="AI32" s="69"/>
      <c r="AJ32" s="69"/>
      <c r="AK32" s="69"/>
      <c r="AL32" s="69"/>
      <c r="AM32" s="69"/>
      <c r="AN32" s="69"/>
      <c r="AO32" s="80"/>
      <c r="AP32" s="70"/>
      <c r="AQ32" s="66"/>
      <c r="AR32" s="67"/>
      <c r="AS32" s="73"/>
    </row>
    <row r="33" spans="1:45" s="68" customFormat="1" ht="30.75" customHeight="1" hidden="1">
      <c r="A33" s="66"/>
      <c r="B33" s="91"/>
      <c r="C33" s="78"/>
      <c r="D33" s="79"/>
      <c r="E33" s="63"/>
      <c r="F33" s="69"/>
      <c r="G33" s="69"/>
      <c r="H33" s="69"/>
      <c r="I33" s="69"/>
      <c r="J33" s="69"/>
      <c r="K33" s="69"/>
      <c r="L33" s="69"/>
      <c r="M33" s="69"/>
      <c r="N33" s="80"/>
      <c r="O33" s="69"/>
      <c r="P33" s="69"/>
      <c r="Q33" s="69"/>
      <c r="R33" s="69"/>
      <c r="S33" s="69"/>
      <c r="T33" s="69"/>
      <c r="U33" s="69"/>
      <c r="V33" s="69"/>
      <c r="W33" s="80"/>
      <c r="X33" s="69"/>
      <c r="Y33" s="69"/>
      <c r="Z33" s="69"/>
      <c r="AA33" s="69"/>
      <c r="AB33" s="69"/>
      <c r="AC33" s="69"/>
      <c r="AD33" s="69"/>
      <c r="AE33" s="69"/>
      <c r="AF33" s="80"/>
      <c r="AG33" s="69"/>
      <c r="AH33" s="69"/>
      <c r="AI33" s="69"/>
      <c r="AJ33" s="69"/>
      <c r="AK33" s="69"/>
      <c r="AL33" s="69"/>
      <c r="AM33" s="69"/>
      <c r="AN33" s="69"/>
      <c r="AO33" s="80"/>
      <c r="AP33" s="70"/>
      <c r="AQ33" s="66"/>
      <c r="AR33" s="67"/>
      <c r="AS33" s="73"/>
    </row>
    <row r="34" spans="1:45" s="68" customFormat="1" ht="27.75" customHeight="1">
      <c r="A34" s="66">
        <v>27</v>
      </c>
      <c r="B34" s="91">
        <v>55</v>
      </c>
      <c r="C34" s="78" t="s">
        <v>163</v>
      </c>
      <c r="D34" s="79">
        <v>1994</v>
      </c>
      <c r="E34" s="63" t="s">
        <v>135</v>
      </c>
      <c r="F34" s="69">
        <v>2.4</v>
      </c>
      <c r="G34" s="69"/>
      <c r="H34" s="69"/>
      <c r="I34" s="69"/>
      <c r="J34" s="69"/>
      <c r="K34" s="69" t="e">
        <v>#NUM!</v>
      </c>
      <c r="L34" s="69">
        <v>8.3</v>
      </c>
      <c r="M34" s="69"/>
      <c r="N34" s="80">
        <v>10.7</v>
      </c>
      <c r="O34" s="69">
        <v>0.9</v>
      </c>
      <c r="P34" s="69"/>
      <c r="Q34" s="69"/>
      <c r="R34" s="69"/>
      <c r="S34" s="69"/>
      <c r="T34" s="69" t="e">
        <v>#NUM!</v>
      </c>
      <c r="U34" s="69">
        <v>0</v>
      </c>
      <c r="V34" s="69">
        <v>1</v>
      </c>
      <c r="W34" s="80">
        <v>0</v>
      </c>
      <c r="X34" s="69">
        <v>1.2</v>
      </c>
      <c r="Y34" s="69"/>
      <c r="Z34" s="69"/>
      <c r="AA34" s="69"/>
      <c r="AB34" s="69"/>
      <c r="AC34" s="69" t="e">
        <v>#NUM!</v>
      </c>
      <c r="AD34" s="69">
        <v>4.15</v>
      </c>
      <c r="AE34" s="69"/>
      <c r="AF34" s="80">
        <v>5.35</v>
      </c>
      <c r="AG34" s="69">
        <v>2.2</v>
      </c>
      <c r="AH34" s="69"/>
      <c r="AI34" s="69"/>
      <c r="AJ34" s="69"/>
      <c r="AK34" s="69"/>
      <c r="AL34" s="69" t="e">
        <v>#NUM!</v>
      </c>
      <c r="AM34" s="69">
        <v>7</v>
      </c>
      <c r="AN34" s="69"/>
      <c r="AO34" s="80">
        <v>9.2</v>
      </c>
      <c r="AP34" s="70">
        <v>25.25</v>
      </c>
      <c r="AQ34" s="66">
        <v>23</v>
      </c>
      <c r="AR34" s="67">
        <v>0</v>
      </c>
      <c r="AS34" s="73"/>
    </row>
    <row r="35" spans="1:45" s="68" customFormat="1" ht="27.75" customHeight="1">
      <c r="A35" s="66">
        <v>28</v>
      </c>
      <c r="B35" s="91">
        <v>72</v>
      </c>
      <c r="C35" s="78" t="s">
        <v>173</v>
      </c>
      <c r="D35" s="79">
        <v>1994</v>
      </c>
      <c r="E35" s="63" t="s">
        <v>157</v>
      </c>
      <c r="F35" s="69"/>
      <c r="G35" s="69"/>
      <c r="H35" s="69"/>
      <c r="I35" s="69"/>
      <c r="J35" s="69"/>
      <c r="K35" s="69" t="e">
        <v>#NUM!</v>
      </c>
      <c r="L35" s="69"/>
      <c r="M35" s="69"/>
      <c r="N35" s="80">
        <v>0</v>
      </c>
      <c r="O35" s="69">
        <v>3.4</v>
      </c>
      <c r="P35" s="69"/>
      <c r="Q35" s="69"/>
      <c r="R35" s="69"/>
      <c r="S35" s="69"/>
      <c r="T35" s="69" t="e">
        <v>#NUM!</v>
      </c>
      <c r="U35" s="69">
        <v>5.45</v>
      </c>
      <c r="V35" s="69">
        <v>0.7</v>
      </c>
      <c r="W35" s="80">
        <v>8.15</v>
      </c>
      <c r="X35" s="69">
        <v>5.2</v>
      </c>
      <c r="Y35" s="69"/>
      <c r="Z35" s="69"/>
      <c r="AA35" s="69"/>
      <c r="AB35" s="69"/>
      <c r="AC35" s="69" t="e">
        <v>#NUM!</v>
      </c>
      <c r="AD35" s="69">
        <v>6.15</v>
      </c>
      <c r="AE35" s="69"/>
      <c r="AF35" s="80">
        <v>11.35</v>
      </c>
      <c r="AG35" s="69"/>
      <c r="AH35" s="69"/>
      <c r="AI35" s="69"/>
      <c r="AJ35" s="69"/>
      <c r="AK35" s="69"/>
      <c r="AL35" s="69" t="e">
        <v>#NUM!</v>
      </c>
      <c r="AM35" s="69"/>
      <c r="AN35" s="69"/>
      <c r="AO35" s="80">
        <v>0</v>
      </c>
      <c r="AP35" s="70">
        <v>19.5</v>
      </c>
      <c r="AQ35" s="66">
        <v>24</v>
      </c>
      <c r="AR35" s="67">
        <v>0</v>
      </c>
      <c r="AS35" s="73"/>
    </row>
    <row r="36" spans="1:45" s="68" customFormat="1" ht="27.75" customHeight="1">
      <c r="A36" s="66">
        <v>29</v>
      </c>
      <c r="B36" s="91">
        <v>51</v>
      </c>
      <c r="C36" s="78" t="s">
        <v>160</v>
      </c>
      <c r="D36" s="79">
        <v>1993</v>
      </c>
      <c r="E36" s="63" t="s">
        <v>105</v>
      </c>
      <c r="F36" s="69"/>
      <c r="G36" s="69"/>
      <c r="H36" s="69"/>
      <c r="I36" s="69"/>
      <c r="J36" s="69"/>
      <c r="K36" s="69" t="e">
        <v>#NUM!</v>
      </c>
      <c r="L36" s="69"/>
      <c r="M36" s="69"/>
      <c r="N36" s="80">
        <v>0</v>
      </c>
      <c r="O36" s="69"/>
      <c r="P36" s="69"/>
      <c r="Q36" s="69"/>
      <c r="R36" s="69"/>
      <c r="S36" s="69"/>
      <c r="T36" s="69" t="e">
        <v>#NUM!</v>
      </c>
      <c r="U36" s="69"/>
      <c r="V36" s="69"/>
      <c r="W36" s="80">
        <v>0</v>
      </c>
      <c r="X36" s="69">
        <v>5.3</v>
      </c>
      <c r="Y36" s="69"/>
      <c r="Z36" s="69"/>
      <c r="AA36" s="69"/>
      <c r="AB36" s="69"/>
      <c r="AC36" s="69" t="e">
        <v>#NUM!</v>
      </c>
      <c r="AD36" s="69">
        <v>7.95</v>
      </c>
      <c r="AE36" s="69"/>
      <c r="AF36" s="80">
        <v>13.25</v>
      </c>
      <c r="AG36" s="69">
        <v>0</v>
      </c>
      <c r="AH36" s="69"/>
      <c r="AI36" s="69"/>
      <c r="AJ36" s="69"/>
      <c r="AK36" s="69"/>
      <c r="AL36" s="69" t="e">
        <v>#NUM!</v>
      </c>
      <c r="AM36" s="69">
        <v>0</v>
      </c>
      <c r="AN36" s="69"/>
      <c r="AO36" s="80">
        <v>0</v>
      </c>
      <c r="AP36" s="70">
        <v>13.25</v>
      </c>
      <c r="AQ36" s="66">
        <v>25</v>
      </c>
      <c r="AR36" s="67">
        <v>0</v>
      </c>
      <c r="AS36" s="73"/>
    </row>
    <row r="37" spans="1:45" s="68" customFormat="1" ht="27.75" customHeight="1">
      <c r="A37" s="66">
        <v>30</v>
      </c>
      <c r="B37" s="91">
        <v>74</v>
      </c>
      <c r="C37" s="78" t="s">
        <v>50</v>
      </c>
      <c r="D37" s="79">
        <v>1995</v>
      </c>
      <c r="E37" s="63" t="s">
        <v>113</v>
      </c>
      <c r="F37" s="69"/>
      <c r="G37" s="69"/>
      <c r="H37" s="69"/>
      <c r="I37" s="69"/>
      <c r="J37" s="69"/>
      <c r="K37" s="69" t="e">
        <v>#NUM!</v>
      </c>
      <c r="L37" s="69"/>
      <c r="M37" s="69"/>
      <c r="N37" s="80">
        <v>0</v>
      </c>
      <c r="O37" s="69">
        <v>4.4</v>
      </c>
      <c r="P37" s="69"/>
      <c r="Q37" s="69"/>
      <c r="R37" s="69"/>
      <c r="S37" s="69"/>
      <c r="T37" s="69" t="e">
        <v>#NUM!</v>
      </c>
      <c r="U37" s="69">
        <v>6.8</v>
      </c>
      <c r="V37" s="69">
        <v>0.7</v>
      </c>
      <c r="W37" s="80">
        <v>10.5</v>
      </c>
      <c r="X37" s="69"/>
      <c r="Y37" s="69"/>
      <c r="Z37" s="69"/>
      <c r="AA37" s="69"/>
      <c r="AB37" s="69"/>
      <c r="AC37" s="69" t="e">
        <v>#NUM!</v>
      </c>
      <c r="AD37" s="69"/>
      <c r="AE37" s="69"/>
      <c r="AF37" s="80">
        <v>0</v>
      </c>
      <c r="AG37" s="69"/>
      <c r="AH37" s="69"/>
      <c r="AI37" s="69"/>
      <c r="AJ37" s="69"/>
      <c r="AK37" s="69"/>
      <c r="AL37" s="69" t="e">
        <v>#NUM!</v>
      </c>
      <c r="AM37" s="69"/>
      <c r="AN37" s="69"/>
      <c r="AO37" s="80">
        <v>0</v>
      </c>
      <c r="AP37" s="70">
        <v>10.5</v>
      </c>
      <c r="AQ37" s="66">
        <v>26</v>
      </c>
      <c r="AR37" s="67">
        <v>0</v>
      </c>
      <c r="AS37" s="73"/>
    </row>
  </sheetData>
  <mergeCells count="5">
    <mergeCell ref="F1:AO1"/>
    <mergeCell ref="F2:N2"/>
    <mergeCell ref="X2:AF2"/>
    <mergeCell ref="O2:W2"/>
    <mergeCell ref="AG2:AO2"/>
  </mergeCells>
  <printOptions/>
  <pageMargins left="0.7480314960629921" right="0.5511811023622047" top="0.8267716535433072" bottom="1.0236220472440944" header="0.3937007874015748" footer="0.5118110236220472"/>
  <pageSetup fitToHeight="0" fitToWidth="1" horizontalDpi="300" verticalDpi="300" orientation="landscape" paperSize="9" scale="63" r:id="rId1"/>
  <headerFooter alignWithMargins="0">
    <oddHeader>&amp;C&amp;"Arial,Fett"&amp;14WERTUNGEN - TURNERINNEN - JUGEND</oddHeader>
    <oddFooter>&amp;L&amp;12Internationales ASVÖ-Turnier "Attila Pinter"
FIG Nr. 5.032&amp;R&amp;12 15. März 2008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71"/>
  <sheetViews>
    <sheetView tabSelected="1" zoomScale="75" zoomScaleNormal="75" workbookViewId="0" topLeftCell="A1">
      <pane xSplit="4" ySplit="3" topLeftCell="U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6" sqref="B6"/>
    </sheetView>
  </sheetViews>
  <sheetFormatPr defaultColWidth="11.421875" defaultRowHeight="19.5" customHeight="1"/>
  <cols>
    <col min="1" max="1" width="8.7109375" style="20" customWidth="1"/>
    <col min="2" max="2" width="27.00390625" style="20" customWidth="1"/>
    <col min="3" max="3" width="9.7109375" style="21" hidden="1" customWidth="1"/>
    <col min="4" max="4" width="17.57421875" style="21" bestFit="1" customWidth="1"/>
    <col min="5" max="8" width="4.8515625" style="38" hidden="1" customWidth="1"/>
    <col min="9" max="9" width="7.140625" style="37" customWidth="1"/>
    <col min="10" max="10" width="4.7109375" style="37" hidden="1" customWidth="1"/>
    <col min="11" max="13" width="4.8515625" style="37" hidden="1" customWidth="1"/>
    <col min="14" max="14" width="7.28125" style="37" customWidth="1"/>
    <col min="15" max="18" width="4.7109375" style="37" hidden="1" customWidth="1"/>
    <col min="19" max="19" width="6.28125" style="37" customWidth="1"/>
    <col min="20" max="20" width="5.7109375" style="76" customWidth="1"/>
    <col min="21" max="21" width="8.7109375" style="37" customWidth="1"/>
    <col min="22" max="25" width="5.00390625" style="37" hidden="1" customWidth="1"/>
    <col min="26" max="26" width="7.140625" style="37" customWidth="1"/>
    <col min="27" max="30" width="5.00390625" style="37" hidden="1" customWidth="1"/>
    <col min="31" max="31" width="7.28125" style="37" customWidth="1"/>
    <col min="32" max="35" width="5.00390625" style="37" hidden="1" customWidth="1"/>
    <col min="36" max="36" width="10.00390625" style="37" customWidth="1"/>
    <col min="37" max="37" width="5.7109375" style="76" customWidth="1"/>
    <col min="38" max="38" width="8.7109375" style="37" customWidth="1"/>
    <col min="39" max="42" width="4.8515625" style="37" hidden="1" customWidth="1"/>
    <col min="43" max="43" width="7.140625" style="37" customWidth="1"/>
    <col min="44" max="47" width="5.00390625" style="37" hidden="1" customWidth="1"/>
    <col min="48" max="48" width="7.28125" style="37" customWidth="1"/>
    <col min="49" max="52" width="5.00390625" style="37" hidden="1" customWidth="1"/>
    <col min="53" max="53" width="6.28125" style="37" customWidth="1"/>
    <col min="54" max="54" width="6.28125" style="76" bestFit="1" customWidth="1"/>
    <col min="55" max="55" width="9.421875" style="37" bestFit="1" customWidth="1"/>
    <col min="56" max="56" width="12.421875" style="21" bestFit="1" customWidth="1"/>
    <col min="57" max="57" width="9.140625" style="21" bestFit="1" customWidth="1"/>
    <col min="58" max="58" width="9.140625" style="21" hidden="1" customWidth="1"/>
    <col min="59" max="59" width="13.140625" style="21" hidden="1" customWidth="1"/>
    <col min="60" max="16384" width="11.57421875" style="20" customWidth="1"/>
  </cols>
  <sheetData>
    <row r="1" spans="1:59" s="12" customFormat="1" ht="18" customHeight="1">
      <c r="A1" s="131" t="s">
        <v>0</v>
      </c>
      <c r="B1" s="132"/>
      <c r="C1" s="132"/>
      <c r="D1" s="133"/>
      <c r="E1" s="94"/>
      <c r="F1" s="94"/>
      <c r="G1" s="94"/>
      <c r="H1" s="94"/>
      <c r="I1" s="34"/>
      <c r="J1" s="31"/>
      <c r="K1" s="31"/>
      <c r="L1" s="31"/>
      <c r="M1" s="31"/>
      <c r="N1" s="31"/>
      <c r="O1" s="31"/>
      <c r="P1" s="31"/>
      <c r="Q1" s="31"/>
      <c r="R1" s="31"/>
      <c r="S1" s="31"/>
      <c r="T1" s="74"/>
      <c r="U1" s="34"/>
      <c r="V1" s="34"/>
      <c r="W1" s="34"/>
      <c r="X1" s="34"/>
      <c r="Y1" s="34"/>
      <c r="Z1" s="34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74"/>
      <c r="AL1" s="34"/>
      <c r="AM1" s="34"/>
      <c r="AN1" s="34"/>
      <c r="AO1" s="34"/>
      <c r="AP1" s="34"/>
      <c r="AQ1" s="34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74"/>
      <c r="BC1" s="34"/>
      <c r="BD1" s="28" t="s">
        <v>2</v>
      </c>
      <c r="BE1" s="13"/>
      <c r="BF1" s="13"/>
      <c r="BG1" s="13" t="s">
        <v>11</v>
      </c>
    </row>
    <row r="2" spans="1:59" s="3" customFormat="1" ht="19.5" customHeight="1">
      <c r="A2" s="26" t="s">
        <v>32</v>
      </c>
      <c r="B2" s="51" t="s">
        <v>36</v>
      </c>
      <c r="C2" s="13" t="s">
        <v>21</v>
      </c>
      <c r="D2" s="13" t="s">
        <v>22</v>
      </c>
      <c r="E2" s="134" t="s">
        <v>37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6"/>
      <c r="V2" s="128" t="s">
        <v>38</v>
      </c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30"/>
      <c r="AM2" s="125" t="s">
        <v>39</v>
      </c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7"/>
      <c r="BD2" s="29" t="s">
        <v>20</v>
      </c>
      <c r="BE2" s="52" t="s">
        <v>9</v>
      </c>
      <c r="BF2" s="52" t="s">
        <v>9</v>
      </c>
      <c r="BG2" s="16" t="s">
        <v>12</v>
      </c>
    </row>
    <row r="3" spans="1:59" s="2" customFormat="1" ht="12" customHeight="1">
      <c r="A3" s="42"/>
      <c r="B3" s="27"/>
      <c r="C3" s="1"/>
      <c r="D3" s="1"/>
      <c r="E3" s="95"/>
      <c r="F3" s="95"/>
      <c r="G3" s="36"/>
      <c r="H3" s="36"/>
      <c r="I3" s="101" t="s">
        <v>15</v>
      </c>
      <c r="J3" s="95"/>
      <c r="K3" s="95"/>
      <c r="L3" s="95"/>
      <c r="M3" s="36"/>
      <c r="N3" s="101" t="s">
        <v>16</v>
      </c>
      <c r="O3" s="93"/>
      <c r="P3" s="35"/>
      <c r="Q3" s="35"/>
      <c r="R3" s="35"/>
      <c r="S3" s="101" t="s">
        <v>17</v>
      </c>
      <c r="T3" s="36" t="s">
        <v>18</v>
      </c>
      <c r="U3" s="100" t="s">
        <v>10</v>
      </c>
      <c r="V3" s="95"/>
      <c r="W3" s="95"/>
      <c r="X3" s="95"/>
      <c r="Y3" s="36"/>
      <c r="Z3" s="96" t="s">
        <v>15</v>
      </c>
      <c r="AA3" s="95"/>
      <c r="AB3" s="95"/>
      <c r="AC3" s="95"/>
      <c r="AD3" s="36"/>
      <c r="AE3" s="96" t="s">
        <v>16</v>
      </c>
      <c r="AF3" s="93"/>
      <c r="AG3" s="35"/>
      <c r="AH3" s="35"/>
      <c r="AI3" s="35"/>
      <c r="AJ3" s="96" t="s">
        <v>17</v>
      </c>
      <c r="AK3" s="36" t="s">
        <v>18</v>
      </c>
      <c r="AL3" s="97" t="s">
        <v>10</v>
      </c>
      <c r="AM3" s="95"/>
      <c r="AN3" s="95"/>
      <c r="AO3" s="95"/>
      <c r="AP3" s="36"/>
      <c r="AQ3" s="98" t="s">
        <v>15</v>
      </c>
      <c r="AR3" s="95"/>
      <c r="AS3" s="95"/>
      <c r="AT3" s="95"/>
      <c r="AU3" s="36"/>
      <c r="AV3" s="98" t="s">
        <v>16</v>
      </c>
      <c r="AW3" s="93"/>
      <c r="AX3" s="35"/>
      <c r="AY3" s="35"/>
      <c r="AZ3" s="35"/>
      <c r="BA3" s="98" t="s">
        <v>17</v>
      </c>
      <c r="BB3" s="36" t="s">
        <v>18</v>
      </c>
      <c r="BC3" s="99" t="s">
        <v>10</v>
      </c>
      <c r="BD3" s="25"/>
      <c r="BE3" s="44"/>
      <c r="BF3" s="1" t="s">
        <v>22</v>
      </c>
      <c r="BG3" s="1"/>
    </row>
    <row r="4" spans="1:59" s="68" customFormat="1" ht="31.5" customHeight="1">
      <c r="A4" s="60">
        <v>10</v>
      </c>
      <c r="B4" s="61" t="s">
        <v>211</v>
      </c>
      <c r="C4" s="62">
        <v>1996</v>
      </c>
      <c r="D4" s="63" t="s">
        <v>60</v>
      </c>
      <c r="E4" s="75">
        <v>2.2</v>
      </c>
      <c r="F4" s="75">
        <v>2.1</v>
      </c>
      <c r="G4" s="75">
        <v>2.5</v>
      </c>
      <c r="H4" s="75"/>
      <c r="I4" s="77">
        <v>2.266666666666667</v>
      </c>
      <c r="J4" s="75">
        <v>3.2</v>
      </c>
      <c r="K4" s="75">
        <v>3.2</v>
      </c>
      <c r="L4" s="75">
        <v>3.6</v>
      </c>
      <c r="M4" s="75"/>
      <c r="N4" s="77">
        <v>3.3333333333333335</v>
      </c>
      <c r="O4" s="75">
        <v>2.6</v>
      </c>
      <c r="P4" s="75">
        <v>2.4</v>
      </c>
      <c r="Q4" s="75">
        <v>3.1</v>
      </c>
      <c r="R4" s="75">
        <v>2.4</v>
      </c>
      <c r="S4" s="77">
        <v>15</v>
      </c>
      <c r="T4" s="75"/>
      <c r="U4" s="64">
        <v>17.8</v>
      </c>
      <c r="V4" s="75">
        <v>2.7</v>
      </c>
      <c r="W4" s="75">
        <v>2.6</v>
      </c>
      <c r="X4" s="75">
        <v>2.8</v>
      </c>
      <c r="Y4" s="75"/>
      <c r="Z4" s="77">
        <v>2.7</v>
      </c>
      <c r="AA4" s="75">
        <v>4.4</v>
      </c>
      <c r="AB4" s="75">
        <v>4.5</v>
      </c>
      <c r="AC4" s="75">
        <v>4.6</v>
      </c>
      <c r="AD4" s="75"/>
      <c r="AE4" s="77">
        <v>4.5</v>
      </c>
      <c r="AF4" s="75">
        <v>2.6</v>
      </c>
      <c r="AG4" s="75">
        <v>2.4</v>
      </c>
      <c r="AH4" s="75">
        <v>2.9</v>
      </c>
      <c r="AI4" s="75">
        <v>2.6</v>
      </c>
      <c r="AJ4" s="77">
        <v>14.8</v>
      </c>
      <c r="AK4" s="75"/>
      <c r="AL4" s="64">
        <v>18.4</v>
      </c>
      <c r="AM4" s="75">
        <v>2</v>
      </c>
      <c r="AN4" s="75">
        <v>1.9</v>
      </c>
      <c r="AO4" s="75">
        <v>2.5</v>
      </c>
      <c r="AP4" s="75"/>
      <c r="AQ4" s="77">
        <v>2.1333333333333333</v>
      </c>
      <c r="AR4" s="75">
        <v>3.2</v>
      </c>
      <c r="AS4" s="75">
        <v>2.8</v>
      </c>
      <c r="AT4" s="75">
        <v>2.8</v>
      </c>
      <c r="AU4" s="75"/>
      <c r="AV4" s="77">
        <v>2.9333333333333336</v>
      </c>
      <c r="AW4" s="75">
        <v>2</v>
      </c>
      <c r="AX4" s="75">
        <v>1.6</v>
      </c>
      <c r="AY4" s="75">
        <v>2.5</v>
      </c>
      <c r="AZ4" s="75">
        <v>2</v>
      </c>
      <c r="BA4" s="77">
        <v>16</v>
      </c>
      <c r="BB4" s="75"/>
      <c r="BC4" s="64">
        <v>18.53333333333333</v>
      </c>
      <c r="BD4" s="70">
        <v>54.733333333333334</v>
      </c>
      <c r="BE4" s="66">
        <v>1</v>
      </c>
      <c r="BF4" s="66">
        <v>1</v>
      </c>
      <c r="BG4" s="116">
        <v>25</v>
      </c>
    </row>
    <row r="5" spans="1:59" s="68" customFormat="1" ht="31.5" customHeight="1">
      <c r="A5" s="60">
        <v>9</v>
      </c>
      <c r="B5" s="61" t="s">
        <v>198</v>
      </c>
      <c r="C5" s="62">
        <v>1997</v>
      </c>
      <c r="D5" s="63" t="s">
        <v>112</v>
      </c>
      <c r="E5" s="75">
        <v>2.5</v>
      </c>
      <c r="F5" s="75">
        <v>2.5</v>
      </c>
      <c r="G5" s="75">
        <v>2.4</v>
      </c>
      <c r="H5" s="75"/>
      <c r="I5" s="77">
        <v>2.466666666666667</v>
      </c>
      <c r="J5" s="75">
        <v>4.3</v>
      </c>
      <c r="K5" s="75">
        <v>4.2</v>
      </c>
      <c r="L5" s="75">
        <v>4.6</v>
      </c>
      <c r="M5" s="75"/>
      <c r="N5" s="77">
        <v>4.366666666666666</v>
      </c>
      <c r="O5" s="75">
        <v>2.8</v>
      </c>
      <c r="P5" s="75">
        <v>2.6</v>
      </c>
      <c r="Q5" s="75">
        <v>2.9</v>
      </c>
      <c r="R5" s="75">
        <v>2.5</v>
      </c>
      <c r="S5" s="77">
        <v>14.6</v>
      </c>
      <c r="T5" s="75"/>
      <c r="U5" s="64">
        <v>18.016666666666666</v>
      </c>
      <c r="V5" s="75">
        <v>2.2</v>
      </c>
      <c r="W5" s="75">
        <v>2.2</v>
      </c>
      <c r="X5" s="75">
        <v>1.9</v>
      </c>
      <c r="Y5" s="75"/>
      <c r="Z5" s="77">
        <v>2.1</v>
      </c>
      <c r="AA5" s="75">
        <v>4</v>
      </c>
      <c r="AB5" s="75">
        <v>4</v>
      </c>
      <c r="AC5" s="75">
        <v>3.9</v>
      </c>
      <c r="AD5" s="75"/>
      <c r="AE5" s="77">
        <v>3.966666666666667</v>
      </c>
      <c r="AF5" s="75">
        <v>3.3</v>
      </c>
      <c r="AG5" s="75">
        <v>3.2</v>
      </c>
      <c r="AH5" s="75">
        <v>3.3</v>
      </c>
      <c r="AI5" s="75">
        <v>3.3</v>
      </c>
      <c r="AJ5" s="77">
        <v>13.4</v>
      </c>
      <c r="AK5" s="75"/>
      <c r="AL5" s="64">
        <v>16.433333333333337</v>
      </c>
      <c r="AM5" s="75">
        <v>1.8</v>
      </c>
      <c r="AN5" s="75">
        <v>1.8</v>
      </c>
      <c r="AO5" s="75">
        <v>2.2</v>
      </c>
      <c r="AP5" s="75"/>
      <c r="AQ5" s="77">
        <v>1.9333333333333336</v>
      </c>
      <c r="AR5" s="75">
        <v>3</v>
      </c>
      <c r="AS5" s="75">
        <v>3.3</v>
      </c>
      <c r="AT5" s="75">
        <v>2.8</v>
      </c>
      <c r="AU5" s="75"/>
      <c r="AV5" s="77">
        <v>3.033333333333333</v>
      </c>
      <c r="AW5" s="75">
        <v>2.5</v>
      </c>
      <c r="AX5" s="75">
        <v>2</v>
      </c>
      <c r="AY5" s="75">
        <v>2.6</v>
      </c>
      <c r="AZ5" s="75">
        <v>2.1</v>
      </c>
      <c r="BA5" s="77">
        <v>15.4</v>
      </c>
      <c r="BB5" s="75"/>
      <c r="BC5" s="64">
        <v>17.883333333333333</v>
      </c>
      <c r="BD5" s="70">
        <v>52.333333333333336</v>
      </c>
      <c r="BE5" s="66">
        <v>2</v>
      </c>
      <c r="BF5" s="66">
        <v>2</v>
      </c>
      <c r="BG5" s="67">
        <v>20</v>
      </c>
    </row>
    <row r="6" spans="1:59" s="68" customFormat="1" ht="31.5" customHeight="1">
      <c r="A6" s="60">
        <v>1</v>
      </c>
      <c r="B6" s="61" t="s">
        <v>221</v>
      </c>
      <c r="C6" s="62">
        <v>1997</v>
      </c>
      <c r="D6" s="63" t="s">
        <v>113</v>
      </c>
      <c r="E6" s="75">
        <v>1.8</v>
      </c>
      <c r="F6" s="75">
        <v>1.9</v>
      </c>
      <c r="G6" s="75">
        <v>1.7</v>
      </c>
      <c r="H6" s="75"/>
      <c r="I6" s="77">
        <v>1.8</v>
      </c>
      <c r="J6" s="75">
        <v>4.2</v>
      </c>
      <c r="K6" s="75">
        <v>4.1</v>
      </c>
      <c r="L6" s="75">
        <v>3.4</v>
      </c>
      <c r="M6" s="75"/>
      <c r="N6" s="77">
        <v>3.9</v>
      </c>
      <c r="O6" s="75">
        <v>3.2</v>
      </c>
      <c r="P6" s="75">
        <v>3.2</v>
      </c>
      <c r="Q6" s="75">
        <v>3.6</v>
      </c>
      <c r="R6" s="75">
        <v>3.8</v>
      </c>
      <c r="S6" s="77">
        <v>13.2</v>
      </c>
      <c r="T6" s="75"/>
      <c r="U6" s="64">
        <v>16.05</v>
      </c>
      <c r="V6" s="75">
        <v>2.1</v>
      </c>
      <c r="W6" s="75">
        <v>2.1</v>
      </c>
      <c r="X6" s="75">
        <v>2.1</v>
      </c>
      <c r="Y6" s="75"/>
      <c r="Z6" s="77">
        <v>2.1</v>
      </c>
      <c r="AA6" s="75">
        <v>3.8</v>
      </c>
      <c r="AB6" s="75">
        <v>3.7</v>
      </c>
      <c r="AC6" s="75">
        <v>3.7</v>
      </c>
      <c r="AD6" s="75"/>
      <c r="AE6" s="77">
        <v>3.733333333333333</v>
      </c>
      <c r="AF6" s="75">
        <v>3.5</v>
      </c>
      <c r="AG6" s="75">
        <v>3.1</v>
      </c>
      <c r="AH6" s="75">
        <v>2.9</v>
      </c>
      <c r="AI6" s="75">
        <v>3.4</v>
      </c>
      <c r="AJ6" s="77">
        <v>13.5</v>
      </c>
      <c r="AK6" s="75"/>
      <c r="AL6" s="64">
        <v>16.416666666666668</v>
      </c>
      <c r="AM6" s="75">
        <v>2.7</v>
      </c>
      <c r="AN6" s="75">
        <v>3</v>
      </c>
      <c r="AO6" s="75">
        <v>2.8</v>
      </c>
      <c r="AP6" s="75"/>
      <c r="AQ6" s="77">
        <v>2.8333333333333335</v>
      </c>
      <c r="AR6" s="75">
        <v>1.5</v>
      </c>
      <c r="AS6" s="75">
        <v>1.5</v>
      </c>
      <c r="AT6" s="75">
        <v>1.5</v>
      </c>
      <c r="AU6" s="75"/>
      <c r="AV6" s="77">
        <v>1.5</v>
      </c>
      <c r="AW6" s="75">
        <v>3.2</v>
      </c>
      <c r="AX6" s="75">
        <v>2.9</v>
      </c>
      <c r="AY6" s="75">
        <v>3</v>
      </c>
      <c r="AZ6" s="75">
        <v>3</v>
      </c>
      <c r="BA6" s="77">
        <v>14</v>
      </c>
      <c r="BB6" s="75"/>
      <c r="BC6" s="64">
        <v>16.166666666666668</v>
      </c>
      <c r="BD6" s="70">
        <v>48.63333333333334</v>
      </c>
      <c r="BE6" s="66">
        <v>3</v>
      </c>
      <c r="BF6" s="66">
        <v>3</v>
      </c>
      <c r="BG6" s="67">
        <v>15</v>
      </c>
    </row>
    <row r="7" spans="1:59" s="68" customFormat="1" ht="31.5" customHeight="1">
      <c r="A7" s="60">
        <v>3</v>
      </c>
      <c r="B7" s="61" t="s">
        <v>191</v>
      </c>
      <c r="C7" s="62">
        <v>1998</v>
      </c>
      <c r="D7" s="63" t="s">
        <v>152</v>
      </c>
      <c r="E7" s="75">
        <v>1.5</v>
      </c>
      <c r="F7" s="75">
        <v>1.5</v>
      </c>
      <c r="G7" s="75">
        <v>1.5</v>
      </c>
      <c r="H7" s="75"/>
      <c r="I7" s="77">
        <v>1.5</v>
      </c>
      <c r="J7" s="75">
        <v>4</v>
      </c>
      <c r="K7" s="75">
        <v>3.9</v>
      </c>
      <c r="L7" s="75">
        <v>3.1</v>
      </c>
      <c r="M7" s="75"/>
      <c r="N7" s="77">
        <v>3.6666666666666665</v>
      </c>
      <c r="O7" s="75">
        <v>3.2</v>
      </c>
      <c r="P7" s="75">
        <v>3.3</v>
      </c>
      <c r="Q7" s="75">
        <v>3.9</v>
      </c>
      <c r="R7" s="75">
        <v>3.5</v>
      </c>
      <c r="S7" s="77">
        <v>13.2</v>
      </c>
      <c r="T7" s="75"/>
      <c r="U7" s="64">
        <v>15.783333333333331</v>
      </c>
      <c r="V7" s="75">
        <v>0.9</v>
      </c>
      <c r="W7" s="75">
        <v>0.7</v>
      </c>
      <c r="X7" s="75">
        <v>0.6</v>
      </c>
      <c r="Y7" s="75"/>
      <c r="Z7" s="77">
        <v>0.7333333333333334</v>
      </c>
      <c r="AA7" s="75">
        <v>3.3</v>
      </c>
      <c r="AB7" s="75">
        <v>3.6</v>
      </c>
      <c r="AC7" s="75">
        <v>4.2</v>
      </c>
      <c r="AD7" s="75"/>
      <c r="AE7" s="77">
        <v>3.7</v>
      </c>
      <c r="AF7" s="75">
        <v>3.4</v>
      </c>
      <c r="AG7" s="75">
        <v>3</v>
      </c>
      <c r="AH7" s="75">
        <v>3.9</v>
      </c>
      <c r="AI7" s="75">
        <v>3.1</v>
      </c>
      <c r="AJ7" s="77">
        <v>13.5</v>
      </c>
      <c r="AK7" s="75"/>
      <c r="AL7" s="64">
        <v>15.716666666666667</v>
      </c>
      <c r="AM7" s="75">
        <v>2.4</v>
      </c>
      <c r="AN7" s="75">
        <v>2</v>
      </c>
      <c r="AO7" s="75">
        <v>2.1</v>
      </c>
      <c r="AP7" s="75"/>
      <c r="AQ7" s="77">
        <v>2.1666666666666665</v>
      </c>
      <c r="AR7" s="75">
        <v>1.8</v>
      </c>
      <c r="AS7" s="75">
        <v>1.6</v>
      </c>
      <c r="AT7" s="75">
        <v>2</v>
      </c>
      <c r="AU7" s="75"/>
      <c r="AV7" s="77">
        <v>1.8</v>
      </c>
      <c r="AW7" s="75">
        <v>2.6</v>
      </c>
      <c r="AX7" s="75">
        <v>2.5</v>
      </c>
      <c r="AY7" s="75">
        <v>2.7</v>
      </c>
      <c r="AZ7" s="75">
        <v>3</v>
      </c>
      <c r="BA7" s="77">
        <v>14.7</v>
      </c>
      <c r="BB7" s="75"/>
      <c r="BC7" s="64">
        <v>16.683333333333334</v>
      </c>
      <c r="BD7" s="70">
        <v>48.18333333333333</v>
      </c>
      <c r="BE7" s="66">
        <v>4</v>
      </c>
      <c r="BF7" s="66">
        <v>4</v>
      </c>
      <c r="BG7" s="67">
        <v>14</v>
      </c>
    </row>
    <row r="8" spans="1:59" s="68" customFormat="1" ht="31.5" customHeight="1">
      <c r="A8" s="60">
        <v>4</v>
      </c>
      <c r="B8" s="61" t="s">
        <v>192</v>
      </c>
      <c r="C8" s="62">
        <v>1997</v>
      </c>
      <c r="D8" s="63" t="s">
        <v>19</v>
      </c>
      <c r="E8" s="75">
        <v>2.4</v>
      </c>
      <c r="F8" s="75">
        <v>2.2</v>
      </c>
      <c r="G8" s="75">
        <v>2.6</v>
      </c>
      <c r="H8" s="75"/>
      <c r="I8" s="77">
        <v>2.4</v>
      </c>
      <c r="J8" s="75">
        <v>3.5</v>
      </c>
      <c r="K8" s="75">
        <v>3.3</v>
      </c>
      <c r="L8" s="75">
        <v>2.8</v>
      </c>
      <c r="M8" s="75"/>
      <c r="N8" s="77">
        <v>3.2</v>
      </c>
      <c r="O8" s="75">
        <v>3.3</v>
      </c>
      <c r="P8" s="75">
        <v>2.7</v>
      </c>
      <c r="Q8" s="75">
        <v>3</v>
      </c>
      <c r="R8" s="75">
        <v>3</v>
      </c>
      <c r="S8" s="77">
        <v>14</v>
      </c>
      <c r="T8" s="75"/>
      <c r="U8" s="64">
        <v>16.8</v>
      </c>
      <c r="V8" s="75">
        <v>2</v>
      </c>
      <c r="W8" s="75">
        <v>1.8</v>
      </c>
      <c r="X8" s="75">
        <v>2</v>
      </c>
      <c r="Y8" s="75"/>
      <c r="Z8" s="77">
        <v>1.9333333333333333</v>
      </c>
      <c r="AA8" s="75">
        <v>3.2</v>
      </c>
      <c r="AB8" s="75">
        <v>3.4</v>
      </c>
      <c r="AC8" s="75">
        <v>2.8</v>
      </c>
      <c r="AD8" s="75"/>
      <c r="AE8" s="77">
        <v>3.133333333333333</v>
      </c>
      <c r="AF8" s="75">
        <v>4.2</v>
      </c>
      <c r="AG8" s="75">
        <v>3.3</v>
      </c>
      <c r="AH8" s="75">
        <v>4.3</v>
      </c>
      <c r="AI8" s="75">
        <v>3.8</v>
      </c>
      <c r="AJ8" s="77">
        <v>12</v>
      </c>
      <c r="AK8" s="75">
        <v>0.4</v>
      </c>
      <c r="AL8" s="64">
        <v>14.133333333333333</v>
      </c>
      <c r="AM8" s="75">
        <v>1.6</v>
      </c>
      <c r="AN8" s="75">
        <v>1.7</v>
      </c>
      <c r="AO8" s="75">
        <v>1.6</v>
      </c>
      <c r="AP8" s="75"/>
      <c r="AQ8" s="77">
        <v>1.6333333333333335</v>
      </c>
      <c r="AR8" s="75">
        <v>3</v>
      </c>
      <c r="AS8" s="75">
        <v>2.8</v>
      </c>
      <c r="AT8" s="75">
        <v>3.1</v>
      </c>
      <c r="AU8" s="75"/>
      <c r="AV8" s="77">
        <v>2.966666666666667</v>
      </c>
      <c r="AW8" s="75">
        <v>2.8</v>
      </c>
      <c r="AX8" s="75">
        <v>2.3</v>
      </c>
      <c r="AY8" s="75">
        <v>2.8</v>
      </c>
      <c r="AZ8" s="75">
        <v>2.4</v>
      </c>
      <c r="BA8" s="77">
        <v>14.8</v>
      </c>
      <c r="BB8" s="75"/>
      <c r="BC8" s="64">
        <v>17.1</v>
      </c>
      <c r="BD8" s="70">
        <v>48.03333333333333</v>
      </c>
      <c r="BE8" s="66">
        <v>5</v>
      </c>
      <c r="BF8" s="66">
        <v>5</v>
      </c>
      <c r="BG8" s="67">
        <v>13</v>
      </c>
    </row>
    <row r="9" spans="1:59" s="68" customFormat="1" ht="31.5" customHeight="1">
      <c r="A9" s="60">
        <v>7</v>
      </c>
      <c r="B9" s="61" t="s">
        <v>196</v>
      </c>
      <c r="C9" s="62">
        <v>1997</v>
      </c>
      <c r="D9" s="63" t="s">
        <v>88</v>
      </c>
      <c r="E9" s="75">
        <v>2</v>
      </c>
      <c r="F9" s="75">
        <v>2.1</v>
      </c>
      <c r="G9" s="75">
        <v>1.8</v>
      </c>
      <c r="H9" s="75"/>
      <c r="I9" s="77">
        <v>1.9666666666666666</v>
      </c>
      <c r="J9" s="75">
        <v>3.8</v>
      </c>
      <c r="K9" s="75">
        <v>3.8</v>
      </c>
      <c r="L9" s="75">
        <v>3.6</v>
      </c>
      <c r="M9" s="75"/>
      <c r="N9" s="77">
        <v>3.733333333333333</v>
      </c>
      <c r="O9" s="75">
        <v>4.2</v>
      </c>
      <c r="P9" s="75">
        <v>3.5</v>
      </c>
      <c r="Q9" s="75">
        <v>4.1</v>
      </c>
      <c r="R9" s="75">
        <v>3.5</v>
      </c>
      <c r="S9" s="77">
        <v>12.4</v>
      </c>
      <c r="T9" s="75"/>
      <c r="U9" s="64">
        <v>15.25</v>
      </c>
      <c r="V9" s="75">
        <v>2.1</v>
      </c>
      <c r="W9" s="75">
        <v>2.2</v>
      </c>
      <c r="X9" s="75">
        <v>1.7</v>
      </c>
      <c r="Y9" s="75"/>
      <c r="Z9" s="77">
        <v>2</v>
      </c>
      <c r="AA9" s="75">
        <v>4</v>
      </c>
      <c r="AB9" s="75">
        <v>3.5</v>
      </c>
      <c r="AC9" s="75">
        <v>3.7</v>
      </c>
      <c r="AD9" s="75"/>
      <c r="AE9" s="77">
        <v>3.733333333333333</v>
      </c>
      <c r="AF9" s="75">
        <v>3.7</v>
      </c>
      <c r="AG9" s="75">
        <v>3.4</v>
      </c>
      <c r="AH9" s="75">
        <v>3.6</v>
      </c>
      <c r="AI9" s="75">
        <v>3.4</v>
      </c>
      <c r="AJ9" s="77">
        <v>13</v>
      </c>
      <c r="AK9" s="75"/>
      <c r="AL9" s="64">
        <v>15.866666666666667</v>
      </c>
      <c r="AM9" s="75">
        <v>2.5</v>
      </c>
      <c r="AN9" s="75">
        <v>2.7</v>
      </c>
      <c r="AO9" s="75">
        <v>2.3</v>
      </c>
      <c r="AP9" s="75"/>
      <c r="AQ9" s="77">
        <v>2.5</v>
      </c>
      <c r="AR9" s="75">
        <v>1.7</v>
      </c>
      <c r="AS9" s="75">
        <v>1.5</v>
      </c>
      <c r="AT9" s="75">
        <v>1.7</v>
      </c>
      <c r="AU9" s="75"/>
      <c r="AV9" s="77">
        <v>1.6333333333333335</v>
      </c>
      <c r="AW9" s="75">
        <v>3</v>
      </c>
      <c r="AX9" s="75">
        <v>3.1</v>
      </c>
      <c r="AY9" s="75">
        <v>3.7</v>
      </c>
      <c r="AZ9" s="75">
        <v>3</v>
      </c>
      <c r="BA9" s="77">
        <v>13.9</v>
      </c>
      <c r="BB9" s="75"/>
      <c r="BC9" s="64">
        <v>15.966666666666667</v>
      </c>
      <c r="BD9" s="70">
        <v>47.083333333333336</v>
      </c>
      <c r="BE9" s="66">
        <v>6</v>
      </c>
      <c r="BF9" s="66">
        <v>6</v>
      </c>
      <c r="BG9" s="67">
        <v>12</v>
      </c>
    </row>
    <row r="10" spans="1:59" s="68" customFormat="1" ht="31.5" customHeight="1">
      <c r="A10" s="60">
        <v>8</v>
      </c>
      <c r="B10" s="61" t="s">
        <v>197</v>
      </c>
      <c r="C10" s="62">
        <v>1997</v>
      </c>
      <c r="D10" s="63" t="s">
        <v>70</v>
      </c>
      <c r="E10" s="75">
        <v>1.6</v>
      </c>
      <c r="F10" s="75">
        <v>1.6</v>
      </c>
      <c r="G10" s="75">
        <v>1.9</v>
      </c>
      <c r="H10" s="75"/>
      <c r="I10" s="77">
        <v>1.7</v>
      </c>
      <c r="J10" s="75">
        <v>3.3</v>
      </c>
      <c r="K10" s="75">
        <v>3.5</v>
      </c>
      <c r="L10" s="75">
        <v>3.2</v>
      </c>
      <c r="M10" s="75"/>
      <c r="N10" s="77">
        <v>3.3333333333333335</v>
      </c>
      <c r="O10" s="75">
        <v>4</v>
      </c>
      <c r="P10" s="75">
        <v>3.6</v>
      </c>
      <c r="Q10" s="75">
        <v>4</v>
      </c>
      <c r="R10" s="75">
        <v>3.8</v>
      </c>
      <c r="S10" s="77">
        <v>12.2</v>
      </c>
      <c r="T10" s="75"/>
      <c r="U10" s="64">
        <v>14.716666666666665</v>
      </c>
      <c r="V10" s="75">
        <v>1.5</v>
      </c>
      <c r="W10" s="75">
        <v>1.8</v>
      </c>
      <c r="X10" s="75">
        <v>1.6</v>
      </c>
      <c r="Y10" s="75"/>
      <c r="Z10" s="77">
        <v>1.6333333333333335</v>
      </c>
      <c r="AA10" s="75">
        <v>3.5</v>
      </c>
      <c r="AB10" s="75">
        <v>3.7</v>
      </c>
      <c r="AC10" s="75">
        <v>3</v>
      </c>
      <c r="AD10" s="75"/>
      <c r="AE10" s="77">
        <v>3.4</v>
      </c>
      <c r="AF10" s="75">
        <v>3.7</v>
      </c>
      <c r="AG10" s="75">
        <v>3.7</v>
      </c>
      <c r="AH10" s="75">
        <v>3.9</v>
      </c>
      <c r="AI10" s="75">
        <v>3.8</v>
      </c>
      <c r="AJ10" s="77">
        <v>12.5</v>
      </c>
      <c r="AK10" s="75"/>
      <c r="AL10" s="64">
        <v>15.016666666666666</v>
      </c>
      <c r="AM10" s="75">
        <v>2.6</v>
      </c>
      <c r="AN10" s="75">
        <v>2</v>
      </c>
      <c r="AO10" s="75">
        <v>2.1</v>
      </c>
      <c r="AP10" s="75"/>
      <c r="AQ10" s="77">
        <v>2.233333333333333</v>
      </c>
      <c r="AR10" s="75">
        <v>1.6</v>
      </c>
      <c r="AS10" s="75">
        <v>1.5</v>
      </c>
      <c r="AT10" s="75">
        <v>1.6</v>
      </c>
      <c r="AU10" s="75"/>
      <c r="AV10" s="77">
        <v>1.5666666666666667</v>
      </c>
      <c r="AW10" s="75">
        <v>2.8</v>
      </c>
      <c r="AX10" s="75">
        <v>2.7</v>
      </c>
      <c r="AY10" s="75">
        <v>2.9</v>
      </c>
      <c r="AZ10" s="75">
        <v>3.3</v>
      </c>
      <c r="BA10" s="77">
        <v>14.3</v>
      </c>
      <c r="BB10" s="75"/>
      <c r="BC10" s="64">
        <v>16.2</v>
      </c>
      <c r="BD10" s="70">
        <v>45.93333333333333</v>
      </c>
      <c r="BE10" s="66">
        <v>7</v>
      </c>
      <c r="BF10" s="66">
        <v>7</v>
      </c>
      <c r="BG10" s="67">
        <v>11</v>
      </c>
    </row>
    <row r="11" spans="1:59" s="68" customFormat="1" ht="31.5" customHeight="1">
      <c r="A11" s="60">
        <v>2</v>
      </c>
      <c r="B11" s="61" t="s">
        <v>190</v>
      </c>
      <c r="C11" s="62">
        <v>1997</v>
      </c>
      <c r="D11" s="63" t="s">
        <v>110</v>
      </c>
      <c r="E11" s="75">
        <v>0.7</v>
      </c>
      <c r="F11" s="75">
        <v>0.7</v>
      </c>
      <c r="G11" s="75">
        <v>0.7</v>
      </c>
      <c r="H11" s="75"/>
      <c r="I11" s="77">
        <v>0.7</v>
      </c>
      <c r="J11" s="75">
        <v>3</v>
      </c>
      <c r="K11" s="75">
        <v>3.3</v>
      </c>
      <c r="L11" s="75">
        <v>2</v>
      </c>
      <c r="M11" s="75"/>
      <c r="N11" s="77">
        <v>2.766666666666667</v>
      </c>
      <c r="O11" s="75">
        <v>3.5</v>
      </c>
      <c r="P11" s="75">
        <v>3.5</v>
      </c>
      <c r="Q11" s="75">
        <v>3.7</v>
      </c>
      <c r="R11" s="75">
        <v>5.3</v>
      </c>
      <c r="S11" s="77">
        <v>12.8</v>
      </c>
      <c r="T11" s="75"/>
      <c r="U11" s="64">
        <v>14.533333333333335</v>
      </c>
      <c r="V11" s="75">
        <v>1.7</v>
      </c>
      <c r="W11" s="75">
        <v>1.5</v>
      </c>
      <c r="X11" s="75">
        <v>1.4</v>
      </c>
      <c r="Y11" s="75"/>
      <c r="Z11" s="77">
        <v>1.5333333333333332</v>
      </c>
      <c r="AA11" s="75">
        <v>3.3</v>
      </c>
      <c r="AB11" s="75">
        <v>3.4</v>
      </c>
      <c r="AC11" s="75">
        <v>2.3</v>
      </c>
      <c r="AD11" s="75"/>
      <c r="AE11" s="77">
        <v>3</v>
      </c>
      <c r="AF11" s="75">
        <v>3.5</v>
      </c>
      <c r="AG11" s="75">
        <v>3.4</v>
      </c>
      <c r="AH11" s="75">
        <v>3.3</v>
      </c>
      <c r="AI11" s="75">
        <v>3.5</v>
      </c>
      <c r="AJ11" s="77">
        <v>13.1</v>
      </c>
      <c r="AK11" s="75"/>
      <c r="AL11" s="64">
        <v>15.366666666666667</v>
      </c>
      <c r="AM11" s="75">
        <v>2</v>
      </c>
      <c r="AN11" s="75">
        <v>1.9</v>
      </c>
      <c r="AO11" s="75">
        <v>1.7</v>
      </c>
      <c r="AP11" s="75"/>
      <c r="AQ11" s="77">
        <v>1.8666666666666665</v>
      </c>
      <c r="AR11" s="75">
        <v>1.5</v>
      </c>
      <c r="AS11" s="75">
        <v>1.5</v>
      </c>
      <c r="AT11" s="75">
        <v>1.7</v>
      </c>
      <c r="AU11" s="75"/>
      <c r="AV11" s="77">
        <v>1.5666666666666667</v>
      </c>
      <c r="AW11" s="75">
        <v>2.8</v>
      </c>
      <c r="AX11" s="75">
        <v>2.6</v>
      </c>
      <c r="AY11" s="75">
        <v>3.4</v>
      </c>
      <c r="AZ11" s="75">
        <v>3.6</v>
      </c>
      <c r="BA11" s="77">
        <v>13.8</v>
      </c>
      <c r="BB11" s="75"/>
      <c r="BC11" s="64">
        <v>15.516666666666667</v>
      </c>
      <c r="BD11" s="70">
        <v>45.41666666666667</v>
      </c>
      <c r="BE11" s="66">
        <v>8</v>
      </c>
      <c r="BF11" s="66">
        <v>8</v>
      </c>
      <c r="BG11" s="67">
        <v>10</v>
      </c>
    </row>
    <row r="12" spans="1:59" s="68" customFormat="1" ht="31.5" customHeight="1">
      <c r="A12" s="60">
        <v>5</v>
      </c>
      <c r="B12" s="61" t="s">
        <v>193</v>
      </c>
      <c r="C12" s="62">
        <v>1997</v>
      </c>
      <c r="D12" s="63" t="s">
        <v>194</v>
      </c>
      <c r="E12" s="75">
        <v>1.2</v>
      </c>
      <c r="F12" s="75">
        <v>1.2</v>
      </c>
      <c r="G12" s="75">
        <v>1.1</v>
      </c>
      <c r="H12" s="75"/>
      <c r="I12" s="77">
        <v>1.1666666666666667</v>
      </c>
      <c r="J12" s="75">
        <v>3.4</v>
      </c>
      <c r="K12" s="75">
        <v>3.5</v>
      </c>
      <c r="L12" s="75">
        <v>2.6</v>
      </c>
      <c r="M12" s="75"/>
      <c r="N12" s="77">
        <v>3.1666666666666665</v>
      </c>
      <c r="O12" s="75">
        <v>3.8</v>
      </c>
      <c r="P12" s="75">
        <v>3.9</v>
      </c>
      <c r="Q12" s="75">
        <v>3.8</v>
      </c>
      <c r="R12" s="75">
        <v>4.3</v>
      </c>
      <c r="S12" s="77">
        <v>12.3</v>
      </c>
      <c r="T12" s="75"/>
      <c r="U12" s="64">
        <v>14.466666666666667</v>
      </c>
      <c r="V12" s="75">
        <v>1.1</v>
      </c>
      <c r="W12" s="75">
        <v>1.3</v>
      </c>
      <c r="X12" s="75">
        <v>1.1</v>
      </c>
      <c r="Y12" s="75"/>
      <c r="Z12" s="77">
        <v>1.1666666666666667</v>
      </c>
      <c r="AA12" s="75">
        <v>3.5</v>
      </c>
      <c r="AB12" s="75">
        <v>3.4</v>
      </c>
      <c r="AC12" s="75">
        <v>3.2</v>
      </c>
      <c r="AD12" s="75"/>
      <c r="AE12" s="77">
        <v>3.366666666666667</v>
      </c>
      <c r="AF12" s="75">
        <v>3.6</v>
      </c>
      <c r="AG12" s="75">
        <v>3.5</v>
      </c>
      <c r="AH12" s="75">
        <v>3.7</v>
      </c>
      <c r="AI12" s="75">
        <v>4.2</v>
      </c>
      <c r="AJ12" s="77">
        <v>12.7</v>
      </c>
      <c r="AK12" s="75"/>
      <c r="AL12" s="64">
        <v>14.966666666666667</v>
      </c>
      <c r="AM12" s="75">
        <v>1.6</v>
      </c>
      <c r="AN12" s="75">
        <v>1.6</v>
      </c>
      <c r="AO12" s="75">
        <v>1.5</v>
      </c>
      <c r="AP12" s="75"/>
      <c r="AQ12" s="77">
        <v>1.5666666666666667</v>
      </c>
      <c r="AR12" s="75">
        <v>2.1</v>
      </c>
      <c r="AS12" s="75">
        <v>2.4</v>
      </c>
      <c r="AT12" s="75">
        <v>2</v>
      </c>
      <c r="AU12" s="75"/>
      <c r="AV12" s="77">
        <v>2.1666666666666665</v>
      </c>
      <c r="AW12" s="75">
        <v>2.7</v>
      </c>
      <c r="AX12" s="75">
        <v>2.7</v>
      </c>
      <c r="AY12" s="75">
        <v>3.3</v>
      </c>
      <c r="AZ12" s="75">
        <v>3.4</v>
      </c>
      <c r="BA12" s="77">
        <v>14</v>
      </c>
      <c r="BB12" s="75"/>
      <c r="BC12" s="64">
        <v>15.866666666666667</v>
      </c>
      <c r="BD12" s="70">
        <v>45.3</v>
      </c>
      <c r="BE12" s="66">
        <v>9</v>
      </c>
      <c r="BF12" s="66" t="s">
        <v>92</v>
      </c>
      <c r="BG12" s="67"/>
    </row>
    <row r="13" spans="1:59" s="68" customFormat="1" ht="31.5" customHeight="1">
      <c r="A13" s="60">
        <v>6</v>
      </c>
      <c r="B13" s="61" t="s">
        <v>195</v>
      </c>
      <c r="C13" s="62">
        <v>1997</v>
      </c>
      <c r="D13" s="63" t="s">
        <v>186</v>
      </c>
      <c r="E13" s="75">
        <v>1.5</v>
      </c>
      <c r="F13" s="75">
        <v>1.5</v>
      </c>
      <c r="G13" s="75">
        <v>1.3</v>
      </c>
      <c r="H13" s="75"/>
      <c r="I13" s="77">
        <v>1.4333333333333333</v>
      </c>
      <c r="J13" s="75">
        <v>3.2</v>
      </c>
      <c r="K13" s="75">
        <v>2.9</v>
      </c>
      <c r="L13" s="75">
        <v>3</v>
      </c>
      <c r="M13" s="75"/>
      <c r="N13" s="77">
        <v>3.033333333333333</v>
      </c>
      <c r="O13" s="75">
        <v>3.7</v>
      </c>
      <c r="P13" s="75">
        <v>3.5</v>
      </c>
      <c r="Q13" s="75">
        <v>3.9</v>
      </c>
      <c r="R13" s="75">
        <v>3.7</v>
      </c>
      <c r="S13" s="77">
        <v>12.6</v>
      </c>
      <c r="T13" s="75"/>
      <c r="U13" s="64">
        <v>14.833333333333332</v>
      </c>
      <c r="V13" s="75">
        <v>1</v>
      </c>
      <c r="W13" s="75">
        <v>0.9</v>
      </c>
      <c r="X13" s="75">
        <v>0.9</v>
      </c>
      <c r="Y13" s="75"/>
      <c r="Z13" s="77">
        <v>0.9333333333333332</v>
      </c>
      <c r="AA13" s="75">
        <v>3.3</v>
      </c>
      <c r="AB13" s="75">
        <v>3</v>
      </c>
      <c r="AC13" s="75">
        <v>2.9</v>
      </c>
      <c r="AD13" s="75"/>
      <c r="AE13" s="77">
        <v>3.0666666666666664</v>
      </c>
      <c r="AF13" s="75">
        <v>4</v>
      </c>
      <c r="AG13" s="75">
        <v>3.7</v>
      </c>
      <c r="AH13" s="75">
        <v>4</v>
      </c>
      <c r="AI13" s="75">
        <v>4.3</v>
      </c>
      <c r="AJ13" s="77">
        <v>12</v>
      </c>
      <c r="AK13" s="75"/>
      <c r="AL13" s="64">
        <v>14</v>
      </c>
      <c r="AM13" s="75">
        <v>1.8</v>
      </c>
      <c r="AN13" s="75">
        <v>1.8</v>
      </c>
      <c r="AO13" s="75">
        <v>1.8</v>
      </c>
      <c r="AP13" s="75"/>
      <c r="AQ13" s="77">
        <v>1.8</v>
      </c>
      <c r="AR13" s="75">
        <v>1.3</v>
      </c>
      <c r="AS13" s="75">
        <v>1.4</v>
      </c>
      <c r="AT13" s="75">
        <v>1.3</v>
      </c>
      <c r="AU13" s="75"/>
      <c r="AV13" s="77">
        <v>1.3333333333333333</v>
      </c>
      <c r="AW13" s="75">
        <v>3.4</v>
      </c>
      <c r="AX13" s="75">
        <v>2.8</v>
      </c>
      <c r="AY13" s="75">
        <v>3</v>
      </c>
      <c r="AZ13" s="75">
        <v>3.1</v>
      </c>
      <c r="BA13" s="77">
        <v>13.9</v>
      </c>
      <c r="BB13" s="75"/>
      <c r="BC13" s="64">
        <v>15.466666666666667</v>
      </c>
      <c r="BD13" s="70">
        <v>44.3</v>
      </c>
      <c r="BE13" s="66">
        <v>10</v>
      </c>
      <c r="BF13" s="66">
        <v>9</v>
      </c>
      <c r="BG13" s="67">
        <v>8</v>
      </c>
    </row>
    <row r="14" spans="1:59" s="68" customFormat="1" ht="31.5" customHeight="1" hidden="1">
      <c r="A14" s="60">
        <v>11</v>
      </c>
      <c r="B14" s="61"/>
      <c r="C14" s="62"/>
      <c r="D14" s="63"/>
      <c r="E14" s="75"/>
      <c r="F14" s="75"/>
      <c r="G14" s="75"/>
      <c r="H14" s="75"/>
      <c r="I14" s="77" t="e">
        <f>AVERAGE(E14:G14)</f>
        <v>#DIV/0!</v>
      </c>
      <c r="J14" s="75"/>
      <c r="K14" s="75"/>
      <c r="L14" s="75"/>
      <c r="M14" s="75"/>
      <c r="N14" s="77" t="e">
        <f>AVERAGE(J14:L14)</f>
        <v>#DIV/0!</v>
      </c>
      <c r="O14" s="75"/>
      <c r="P14" s="75"/>
      <c r="Q14" s="75"/>
      <c r="R14" s="75"/>
      <c r="S14" s="77" t="e">
        <f>20-(TRIMMEAN(O14:R14,0.5))*2</f>
        <v>#NUM!</v>
      </c>
      <c r="T14" s="75"/>
      <c r="U14" s="64" t="e">
        <f>(I14+N14)/2+S14-T14</f>
        <v>#DIV/0!</v>
      </c>
      <c r="V14" s="75"/>
      <c r="W14" s="75"/>
      <c r="X14" s="75"/>
      <c r="Y14" s="75"/>
      <c r="Z14" s="77" t="e">
        <f>AVERAGE(V14:X14)</f>
        <v>#DIV/0!</v>
      </c>
      <c r="AA14" s="75"/>
      <c r="AB14" s="75"/>
      <c r="AC14" s="75"/>
      <c r="AD14" s="75"/>
      <c r="AE14" s="77" t="e">
        <f>AVERAGE(AA14:AC14)</f>
        <v>#DIV/0!</v>
      </c>
      <c r="AF14" s="75"/>
      <c r="AG14" s="75"/>
      <c r="AH14" s="75"/>
      <c r="AI14" s="75"/>
      <c r="AJ14" s="77" t="e">
        <f>20-(TRIMMEAN(AF14:AI14,0.5))*2</f>
        <v>#NUM!</v>
      </c>
      <c r="AK14" s="75"/>
      <c r="AL14" s="64" t="e">
        <f>(Z14+AE14)/2+AJ14-AK14</f>
        <v>#DIV/0!</v>
      </c>
      <c r="AM14" s="75"/>
      <c r="AN14" s="75"/>
      <c r="AO14" s="75"/>
      <c r="AP14" s="75"/>
      <c r="AQ14" s="77" t="e">
        <f>AVERAGE(AM14:AO14)</f>
        <v>#DIV/0!</v>
      </c>
      <c r="AR14" s="75"/>
      <c r="AS14" s="75"/>
      <c r="AT14" s="75"/>
      <c r="AU14" s="75"/>
      <c r="AV14" s="77" t="e">
        <f>AVERAGE(AR14:AT14)</f>
        <v>#DIV/0!</v>
      </c>
      <c r="AW14" s="75"/>
      <c r="AX14" s="75"/>
      <c r="AY14" s="75"/>
      <c r="AZ14" s="75"/>
      <c r="BA14" s="77" t="e">
        <f>20-(TRIMMEAN(AW14:AZ14,0.5))*2</f>
        <v>#NUM!</v>
      </c>
      <c r="BB14" s="75"/>
      <c r="BC14" s="64" t="e">
        <f>(AQ14+AV14)/2+BA14-BB14</f>
        <v>#DIV/0!</v>
      </c>
      <c r="BD14" s="70" t="e">
        <f>SUM(AL14,BC14,U14)</f>
        <v>#DIV/0!</v>
      </c>
      <c r="BE14" s="66"/>
      <c r="BF14" s="111"/>
      <c r="BG14" s="116"/>
    </row>
    <row r="15" spans="1:59" s="68" customFormat="1" ht="31.5" customHeight="1" hidden="1">
      <c r="A15" s="60">
        <v>12</v>
      </c>
      <c r="B15" s="61"/>
      <c r="C15" s="62"/>
      <c r="D15" s="62"/>
      <c r="E15" s="112"/>
      <c r="F15" s="75"/>
      <c r="G15" s="75"/>
      <c r="H15" s="75"/>
      <c r="I15" s="77" t="e">
        <f>AVERAGE(E15:G15)</f>
        <v>#DIV/0!</v>
      </c>
      <c r="J15" s="75"/>
      <c r="K15" s="75"/>
      <c r="L15" s="75"/>
      <c r="M15" s="75"/>
      <c r="N15" s="77" t="e">
        <f>AVERAGE(J15:L15)</f>
        <v>#DIV/0!</v>
      </c>
      <c r="O15" s="75"/>
      <c r="P15" s="75"/>
      <c r="Q15" s="75"/>
      <c r="R15" s="75"/>
      <c r="S15" s="77" t="e">
        <f>20-(TRIMMEAN(O15:R15,0.5))*2</f>
        <v>#NUM!</v>
      </c>
      <c r="T15" s="75"/>
      <c r="U15" s="64" t="e">
        <f>(I15+N15)/2+S15-T15</f>
        <v>#DIV/0!</v>
      </c>
      <c r="V15" s="75"/>
      <c r="W15" s="75"/>
      <c r="X15" s="75"/>
      <c r="Y15" s="75"/>
      <c r="Z15" s="77" t="e">
        <f>AVERAGE(V15:X15)</f>
        <v>#DIV/0!</v>
      </c>
      <c r="AA15" s="75"/>
      <c r="AB15" s="75"/>
      <c r="AC15" s="75"/>
      <c r="AD15" s="75"/>
      <c r="AE15" s="77" t="e">
        <f>AVERAGE(AA15:AC15)</f>
        <v>#DIV/0!</v>
      </c>
      <c r="AF15" s="75"/>
      <c r="AG15" s="75"/>
      <c r="AH15" s="75"/>
      <c r="AI15" s="75"/>
      <c r="AJ15" s="77" t="e">
        <f>20-(TRIMMEAN(AF15:AI15,0.5))*2</f>
        <v>#NUM!</v>
      </c>
      <c r="AK15" s="75"/>
      <c r="AL15" s="64" t="e">
        <f>(Z15+AE15)/2+AJ15-AK15</f>
        <v>#DIV/0!</v>
      </c>
      <c r="AM15" s="75"/>
      <c r="AN15" s="75"/>
      <c r="AO15" s="75"/>
      <c r="AP15" s="75"/>
      <c r="AQ15" s="77" t="e">
        <f>AVERAGE(AM15:AO15)</f>
        <v>#DIV/0!</v>
      </c>
      <c r="AR15" s="75"/>
      <c r="AS15" s="75"/>
      <c r="AT15" s="75"/>
      <c r="AU15" s="75"/>
      <c r="AV15" s="77" t="e">
        <f>AVERAGE(AR15:AT15)</f>
        <v>#DIV/0!</v>
      </c>
      <c r="AW15" s="75"/>
      <c r="AX15" s="75"/>
      <c r="AY15" s="75"/>
      <c r="AZ15" s="75"/>
      <c r="BA15" s="77" t="e">
        <f>20-(TRIMMEAN(AW15:AZ15,0.5))*2</f>
        <v>#NUM!</v>
      </c>
      <c r="BB15" s="75"/>
      <c r="BC15" s="64" t="e">
        <f>(AQ15+AV15)/2+BA15-BB15</f>
        <v>#DIV/0!</v>
      </c>
      <c r="BD15" s="70" t="e">
        <f>SUM(AL15,BC15,U15)</f>
        <v>#DIV/0!</v>
      </c>
      <c r="BE15" s="66"/>
      <c r="BF15" s="111"/>
      <c r="BG15" s="116"/>
    </row>
    <row r="16" ht="19.5" customHeight="1">
      <c r="BD16" s="3"/>
    </row>
    <row r="17" ht="19.5" customHeight="1">
      <c r="BD17" s="3"/>
    </row>
    <row r="18" ht="19.5" customHeight="1">
      <c r="BD18" s="3"/>
    </row>
    <row r="19" ht="19.5" customHeight="1">
      <c r="BD19" s="3"/>
    </row>
    <row r="20" ht="19.5" customHeight="1">
      <c r="BD20" s="3"/>
    </row>
    <row r="21" ht="19.5" customHeight="1">
      <c r="BD21" s="3"/>
    </row>
    <row r="22" ht="19.5" customHeight="1">
      <c r="BD22" s="3"/>
    </row>
    <row r="23" ht="19.5" customHeight="1">
      <c r="BD23" s="3"/>
    </row>
    <row r="24" ht="19.5" customHeight="1">
      <c r="BD24" s="3"/>
    </row>
    <row r="25" ht="19.5" customHeight="1">
      <c r="BD25" s="3"/>
    </row>
    <row r="26" ht="19.5" customHeight="1">
      <c r="BD26" s="3"/>
    </row>
    <row r="27" ht="19.5" customHeight="1">
      <c r="BD27" s="3"/>
    </row>
    <row r="28" ht="19.5" customHeight="1">
      <c r="BD28" s="3"/>
    </row>
    <row r="29" ht="19.5" customHeight="1">
      <c r="BD29" s="3"/>
    </row>
    <row r="30" ht="19.5" customHeight="1">
      <c r="BD30" s="3"/>
    </row>
    <row r="31" ht="19.5" customHeight="1">
      <c r="BD31" s="3"/>
    </row>
    <row r="32" ht="19.5" customHeight="1">
      <c r="BD32" s="3"/>
    </row>
    <row r="33" ht="19.5" customHeight="1">
      <c r="BD33" s="3"/>
    </row>
    <row r="34" ht="19.5" customHeight="1">
      <c r="BD34" s="3"/>
    </row>
    <row r="35" ht="19.5" customHeight="1">
      <c r="BD35" s="3"/>
    </row>
    <row r="36" ht="19.5" customHeight="1">
      <c r="BD36" s="3"/>
    </row>
    <row r="37" ht="19.5" customHeight="1">
      <c r="BD37" s="3"/>
    </row>
    <row r="38" ht="19.5" customHeight="1">
      <c r="BD38" s="3"/>
    </row>
    <row r="39" ht="19.5" customHeight="1">
      <c r="BD39" s="3"/>
    </row>
    <row r="40" ht="19.5" customHeight="1">
      <c r="BD40" s="3"/>
    </row>
    <row r="41" ht="19.5" customHeight="1">
      <c r="BD41" s="3"/>
    </row>
    <row r="42" ht="19.5" customHeight="1">
      <c r="BD42" s="3"/>
    </row>
    <row r="43" ht="19.5" customHeight="1">
      <c r="BD43" s="3"/>
    </row>
    <row r="44" ht="19.5" customHeight="1">
      <c r="BD44" s="3"/>
    </row>
    <row r="45" ht="19.5" customHeight="1">
      <c r="BD45" s="3"/>
    </row>
    <row r="46" ht="19.5" customHeight="1">
      <c r="BD46" s="3"/>
    </row>
    <row r="47" ht="19.5" customHeight="1">
      <c r="BD47" s="3"/>
    </row>
    <row r="48" ht="19.5" customHeight="1">
      <c r="BD48" s="3"/>
    </row>
    <row r="49" ht="19.5" customHeight="1">
      <c r="BD49" s="3"/>
    </row>
    <row r="50" ht="19.5" customHeight="1">
      <c r="BD50" s="3"/>
    </row>
    <row r="51" ht="19.5" customHeight="1">
      <c r="BD51" s="3"/>
    </row>
    <row r="52" ht="19.5" customHeight="1">
      <c r="BD52" s="3"/>
    </row>
    <row r="53" ht="19.5" customHeight="1">
      <c r="BD53" s="3"/>
    </row>
    <row r="54" ht="19.5" customHeight="1">
      <c r="BD54" s="3"/>
    </row>
    <row r="55" ht="19.5" customHeight="1">
      <c r="BD55" s="3"/>
    </row>
    <row r="56" ht="19.5" customHeight="1">
      <c r="BD56" s="3"/>
    </row>
    <row r="57" ht="19.5" customHeight="1">
      <c r="BD57" s="3"/>
    </row>
    <row r="58" ht="19.5" customHeight="1">
      <c r="BD58" s="3"/>
    </row>
    <row r="59" ht="19.5" customHeight="1">
      <c r="BD59" s="3"/>
    </row>
    <row r="60" ht="19.5" customHeight="1">
      <c r="BD60" s="3"/>
    </row>
    <row r="61" ht="19.5" customHeight="1">
      <c r="BD61" s="3"/>
    </row>
    <row r="62" ht="19.5" customHeight="1">
      <c r="BD62" s="3"/>
    </row>
    <row r="63" ht="19.5" customHeight="1">
      <c r="BD63" s="3"/>
    </row>
    <row r="64" ht="19.5" customHeight="1">
      <c r="BD64" s="3"/>
    </row>
    <row r="65" ht="19.5" customHeight="1">
      <c r="BD65" s="3"/>
    </row>
    <row r="66" ht="19.5" customHeight="1">
      <c r="BD66" s="3"/>
    </row>
    <row r="67" ht="19.5" customHeight="1">
      <c r="BD67" s="3"/>
    </row>
    <row r="68" ht="19.5" customHeight="1">
      <c r="BD68" s="3"/>
    </row>
    <row r="69" ht="19.5" customHeight="1">
      <c r="BD69" s="3"/>
    </row>
    <row r="70" ht="19.5" customHeight="1">
      <c r="BD70" s="3"/>
    </row>
    <row r="71" ht="19.5" customHeight="1">
      <c r="BD71" s="3"/>
    </row>
    <row r="72" ht="19.5" customHeight="1">
      <c r="BD72" s="3"/>
    </row>
    <row r="73" ht="19.5" customHeight="1">
      <c r="BD73" s="3"/>
    </row>
    <row r="74" ht="19.5" customHeight="1">
      <c r="BD74" s="3"/>
    </row>
    <row r="75" ht="19.5" customHeight="1">
      <c r="BD75" s="3"/>
    </row>
    <row r="76" ht="19.5" customHeight="1">
      <c r="BD76" s="3"/>
    </row>
    <row r="77" ht="19.5" customHeight="1">
      <c r="BD77" s="3"/>
    </row>
    <row r="78" ht="19.5" customHeight="1">
      <c r="BD78" s="3"/>
    </row>
    <row r="79" ht="19.5" customHeight="1">
      <c r="BD79" s="3"/>
    </row>
    <row r="80" ht="19.5" customHeight="1">
      <c r="BD80" s="3"/>
    </row>
    <row r="81" ht="19.5" customHeight="1">
      <c r="BD81" s="3"/>
    </row>
    <row r="82" ht="19.5" customHeight="1">
      <c r="BD82" s="3"/>
    </row>
    <row r="83" ht="19.5" customHeight="1">
      <c r="BD83" s="3"/>
    </row>
    <row r="84" ht="19.5" customHeight="1">
      <c r="BD84" s="3"/>
    </row>
    <row r="85" ht="19.5" customHeight="1">
      <c r="BD85" s="3"/>
    </row>
    <row r="86" ht="19.5" customHeight="1">
      <c r="BD86" s="3"/>
    </row>
    <row r="87" ht="19.5" customHeight="1">
      <c r="BD87" s="3"/>
    </row>
    <row r="88" ht="19.5" customHeight="1">
      <c r="BD88" s="3"/>
    </row>
    <row r="89" ht="19.5" customHeight="1">
      <c r="BD89" s="3"/>
    </row>
    <row r="90" ht="19.5" customHeight="1">
      <c r="BD90" s="3"/>
    </row>
    <row r="91" ht="19.5" customHeight="1">
      <c r="BD91" s="3"/>
    </row>
    <row r="92" ht="19.5" customHeight="1">
      <c r="BD92" s="3"/>
    </row>
    <row r="93" ht="19.5" customHeight="1">
      <c r="BD93" s="3"/>
    </row>
    <row r="94" ht="19.5" customHeight="1">
      <c r="BD94" s="3"/>
    </row>
    <row r="95" ht="19.5" customHeight="1">
      <c r="BD95" s="3"/>
    </row>
    <row r="96" ht="19.5" customHeight="1">
      <c r="BD96" s="3"/>
    </row>
    <row r="97" ht="19.5" customHeight="1">
      <c r="BD97" s="3"/>
    </row>
    <row r="98" ht="19.5" customHeight="1">
      <c r="BD98" s="3"/>
    </row>
    <row r="99" ht="19.5" customHeight="1">
      <c r="BD99" s="3"/>
    </row>
    <row r="100" ht="19.5" customHeight="1">
      <c r="BD100" s="3"/>
    </row>
    <row r="101" ht="19.5" customHeight="1">
      <c r="BD101" s="3"/>
    </row>
    <row r="102" ht="19.5" customHeight="1">
      <c r="BD102" s="3"/>
    </row>
    <row r="103" ht="19.5" customHeight="1">
      <c r="BD103" s="3"/>
    </row>
    <row r="104" ht="19.5" customHeight="1">
      <c r="BD104" s="3"/>
    </row>
    <row r="105" ht="19.5" customHeight="1">
      <c r="BD105" s="3"/>
    </row>
    <row r="106" ht="19.5" customHeight="1">
      <c r="BD106" s="3"/>
    </row>
    <row r="107" ht="19.5" customHeight="1">
      <c r="BD107" s="3"/>
    </row>
    <row r="108" ht="19.5" customHeight="1">
      <c r="BD108" s="3"/>
    </row>
    <row r="109" ht="19.5" customHeight="1">
      <c r="BD109" s="3"/>
    </row>
    <row r="110" ht="19.5" customHeight="1">
      <c r="BD110" s="3"/>
    </row>
    <row r="111" ht="19.5" customHeight="1">
      <c r="BD111" s="3"/>
    </row>
    <row r="112" ht="19.5" customHeight="1">
      <c r="BD112" s="3"/>
    </row>
    <row r="113" ht="19.5" customHeight="1">
      <c r="BD113" s="3"/>
    </row>
    <row r="114" ht="19.5" customHeight="1">
      <c r="BD114" s="3"/>
    </row>
    <row r="115" ht="19.5" customHeight="1">
      <c r="BD115" s="3"/>
    </row>
    <row r="116" ht="19.5" customHeight="1">
      <c r="BD116" s="3"/>
    </row>
    <row r="117" ht="19.5" customHeight="1">
      <c r="BD117" s="3"/>
    </row>
    <row r="118" ht="19.5" customHeight="1">
      <c r="BD118" s="3"/>
    </row>
    <row r="119" ht="19.5" customHeight="1">
      <c r="BD119" s="3"/>
    </row>
    <row r="120" ht="19.5" customHeight="1">
      <c r="BD120" s="3"/>
    </row>
    <row r="121" ht="19.5" customHeight="1">
      <c r="BD121" s="3"/>
    </row>
    <row r="122" ht="19.5" customHeight="1">
      <c r="BD122" s="3"/>
    </row>
    <row r="123" ht="19.5" customHeight="1">
      <c r="BD123" s="3"/>
    </row>
    <row r="124" ht="19.5" customHeight="1">
      <c r="BD124" s="3"/>
    </row>
    <row r="125" ht="19.5" customHeight="1">
      <c r="BD125" s="3"/>
    </row>
    <row r="126" ht="19.5" customHeight="1">
      <c r="BD126" s="3"/>
    </row>
    <row r="127" ht="19.5" customHeight="1">
      <c r="BD127" s="3"/>
    </row>
    <row r="128" ht="19.5" customHeight="1">
      <c r="BD128" s="3"/>
    </row>
    <row r="129" ht="19.5" customHeight="1">
      <c r="BD129" s="3"/>
    </row>
    <row r="130" ht="19.5" customHeight="1">
      <c r="BD130" s="3"/>
    </row>
    <row r="131" ht="19.5" customHeight="1">
      <c r="BD131" s="3"/>
    </row>
    <row r="132" ht="19.5" customHeight="1">
      <c r="BD132" s="3"/>
    </row>
    <row r="133" ht="19.5" customHeight="1">
      <c r="BD133" s="3"/>
    </row>
    <row r="134" ht="19.5" customHeight="1">
      <c r="BD134" s="3"/>
    </row>
    <row r="135" ht="19.5" customHeight="1">
      <c r="BD135" s="3"/>
    </row>
    <row r="136" ht="19.5" customHeight="1">
      <c r="BD136" s="3"/>
    </row>
    <row r="137" ht="19.5" customHeight="1">
      <c r="BD137" s="3"/>
    </row>
    <row r="138" ht="19.5" customHeight="1">
      <c r="BD138" s="3"/>
    </row>
    <row r="139" ht="19.5" customHeight="1">
      <c r="BD139" s="3"/>
    </row>
    <row r="140" ht="19.5" customHeight="1">
      <c r="BD140" s="3"/>
    </row>
    <row r="141" ht="19.5" customHeight="1">
      <c r="BD141" s="3"/>
    </row>
    <row r="142" ht="19.5" customHeight="1">
      <c r="BD142" s="3"/>
    </row>
    <row r="143" ht="19.5" customHeight="1">
      <c r="BD143" s="3"/>
    </row>
    <row r="144" ht="19.5" customHeight="1">
      <c r="BD144" s="3"/>
    </row>
    <row r="145" ht="19.5" customHeight="1">
      <c r="BD145" s="3"/>
    </row>
    <row r="146" ht="19.5" customHeight="1">
      <c r="BD146" s="3"/>
    </row>
    <row r="147" ht="19.5" customHeight="1">
      <c r="BD147" s="3"/>
    </row>
    <row r="148" ht="19.5" customHeight="1">
      <c r="BD148" s="3"/>
    </row>
    <row r="149" ht="19.5" customHeight="1">
      <c r="BD149" s="3"/>
    </row>
    <row r="150" ht="19.5" customHeight="1">
      <c r="BD150" s="3"/>
    </row>
    <row r="151" ht="19.5" customHeight="1">
      <c r="BD151" s="3"/>
    </row>
    <row r="152" ht="19.5" customHeight="1">
      <c r="BD152" s="3"/>
    </row>
    <row r="153" ht="19.5" customHeight="1">
      <c r="BD153" s="3"/>
    </row>
    <row r="154" ht="19.5" customHeight="1">
      <c r="BD154" s="3"/>
    </row>
    <row r="155" ht="19.5" customHeight="1">
      <c r="BD155" s="3"/>
    </row>
    <row r="156" ht="19.5" customHeight="1">
      <c r="BD156" s="3"/>
    </row>
    <row r="157" ht="19.5" customHeight="1">
      <c r="BD157" s="3"/>
    </row>
    <row r="158" ht="19.5" customHeight="1">
      <c r="BD158" s="3"/>
    </row>
    <row r="159" ht="19.5" customHeight="1">
      <c r="BD159" s="3"/>
    </row>
    <row r="160" ht="19.5" customHeight="1">
      <c r="BD160" s="3"/>
    </row>
    <row r="161" ht="19.5" customHeight="1">
      <c r="BD161" s="3"/>
    </row>
    <row r="162" ht="19.5" customHeight="1">
      <c r="BD162" s="3"/>
    </row>
    <row r="163" ht="19.5" customHeight="1">
      <c r="BD163" s="3"/>
    </row>
    <row r="164" ht="19.5" customHeight="1">
      <c r="BD164" s="3"/>
    </row>
    <row r="165" ht="19.5" customHeight="1">
      <c r="BD165" s="3"/>
    </row>
    <row r="166" ht="19.5" customHeight="1">
      <c r="BD166" s="3"/>
    </row>
    <row r="167" ht="19.5" customHeight="1">
      <c r="BD167" s="3"/>
    </row>
    <row r="168" ht="19.5" customHeight="1">
      <c r="BD168" s="3"/>
    </row>
    <row r="169" ht="19.5" customHeight="1">
      <c r="BD169" s="3"/>
    </row>
    <row r="170" ht="19.5" customHeight="1">
      <c r="BD170" s="3"/>
    </row>
    <row r="171" ht="19.5" customHeight="1">
      <c r="BD171" s="3"/>
    </row>
  </sheetData>
  <mergeCells count="4">
    <mergeCell ref="AM2:BC2"/>
    <mergeCell ref="V2:AL2"/>
    <mergeCell ref="A1:D1"/>
    <mergeCell ref="E2:U2"/>
  </mergeCells>
  <printOptions verticalCentered="1"/>
  <pageMargins left="0.49" right="0.49" top="1.299212598425197" bottom="1.0236220472440944" header="0.7086614173228347" footer="0.5118110236220472"/>
  <pageSetup fitToHeight="0" fitToWidth="1" horizontalDpi="300" verticalDpi="300" orientation="landscape" paperSize="9" scale="75" r:id="rId1"/>
  <headerFooter alignWithMargins="0">
    <oddHeader>&amp;C&amp;"Arial,Fett"&amp;14WERTUNGEN - RHYTHMISCHE GYMNASTIK  - NACHWUCHS</oddHeader>
    <oddFooter>&amp;L&amp;12Internationales ASVÖ-Turnier "Attila Pinter"
FIG Nr. 5.032&amp;R&amp;12 15. März 2008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73"/>
  <sheetViews>
    <sheetView zoomScale="65" zoomScaleNormal="65" workbookViewId="0" topLeftCell="A1">
      <pane xSplit="5" ySplit="3" topLeftCell="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V27" sqref="V27"/>
    </sheetView>
  </sheetViews>
  <sheetFormatPr defaultColWidth="11.421875" defaultRowHeight="19.5" customHeight="1"/>
  <cols>
    <col min="1" max="1" width="10.421875" style="21" bestFit="1" customWidth="1"/>
    <col min="2" max="2" width="11.28125" style="20" hidden="1" customWidth="1"/>
    <col min="3" max="3" width="27.8515625" style="20" bestFit="1" customWidth="1"/>
    <col min="4" max="4" width="12.00390625" style="21" hidden="1" customWidth="1"/>
    <col min="5" max="5" width="20.140625" style="21" bestFit="1" customWidth="1"/>
    <col min="6" max="9" width="5.00390625" style="37" hidden="1" customWidth="1"/>
    <col min="10" max="10" width="7.140625" style="37" customWidth="1"/>
    <col min="11" max="14" width="5.00390625" style="37" hidden="1" customWidth="1"/>
    <col min="15" max="15" width="7.28125" style="37" customWidth="1"/>
    <col min="16" max="19" width="5.00390625" style="37" hidden="1" customWidth="1"/>
    <col min="20" max="20" width="7.140625" style="37" customWidth="1"/>
    <col min="21" max="21" width="5.7109375" style="38" customWidth="1"/>
    <col min="22" max="22" width="8.7109375" style="37" customWidth="1"/>
    <col min="23" max="26" width="5.00390625" style="37" hidden="1" customWidth="1"/>
    <col min="27" max="27" width="7.140625" style="37" customWidth="1"/>
    <col min="28" max="31" width="5.00390625" style="37" hidden="1" customWidth="1"/>
    <col min="32" max="32" width="7.140625" style="37" customWidth="1"/>
    <col min="33" max="36" width="5.00390625" style="37" hidden="1" customWidth="1"/>
    <col min="37" max="37" width="7.140625" style="37" customWidth="1"/>
    <col min="38" max="38" width="5.7109375" style="38" customWidth="1"/>
    <col min="39" max="39" width="8.7109375" style="37" customWidth="1"/>
    <col min="40" max="43" width="5.00390625" style="37" hidden="1" customWidth="1"/>
    <col min="44" max="44" width="7.57421875" style="37" customWidth="1"/>
    <col min="45" max="48" width="5.140625" style="37" hidden="1" customWidth="1"/>
    <col min="49" max="49" width="7.28125" style="37" customWidth="1"/>
    <col min="50" max="53" width="5.140625" style="37" hidden="1" customWidth="1"/>
    <col min="54" max="54" width="7.57421875" style="37" customWidth="1"/>
    <col min="55" max="55" width="5.7109375" style="38" customWidth="1"/>
    <col min="56" max="56" width="9.421875" style="37" bestFit="1" customWidth="1"/>
    <col min="57" max="57" width="13.140625" style="21" bestFit="1" customWidth="1"/>
    <col min="58" max="58" width="10.28125" style="21" hidden="1" customWidth="1"/>
    <col min="59" max="59" width="13.00390625" style="21" hidden="1" customWidth="1"/>
    <col min="60" max="16384" width="11.57421875" style="20" customWidth="1"/>
  </cols>
  <sheetData>
    <row r="1" spans="1:59" s="12" customFormat="1" ht="19.5" customHeight="1">
      <c r="A1" s="13"/>
      <c r="B1" s="4" t="s">
        <v>0</v>
      </c>
      <c r="C1" s="5"/>
      <c r="D1" s="5"/>
      <c r="E1" s="6"/>
      <c r="F1" s="30" t="s">
        <v>1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  <c r="V1" s="33"/>
      <c r="W1" s="34"/>
      <c r="X1" s="34"/>
      <c r="Y1" s="34"/>
      <c r="Z1" s="34"/>
      <c r="AA1" s="31"/>
      <c r="AB1" s="31"/>
      <c r="AC1" s="31"/>
      <c r="AD1" s="31"/>
      <c r="AE1" s="31"/>
      <c r="AF1" s="31"/>
      <c r="AG1" s="34"/>
      <c r="AH1" s="34"/>
      <c r="AI1" s="34"/>
      <c r="AJ1" s="34"/>
      <c r="AK1" s="31"/>
      <c r="AL1" s="32"/>
      <c r="AM1" s="34"/>
      <c r="AN1" s="34"/>
      <c r="AO1" s="34"/>
      <c r="AP1" s="34"/>
      <c r="AQ1" s="34"/>
      <c r="AR1" s="34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2"/>
      <c r="BD1" s="34"/>
      <c r="BE1" s="28" t="s">
        <v>2</v>
      </c>
      <c r="BF1" s="13"/>
      <c r="BG1" s="13" t="s">
        <v>11</v>
      </c>
    </row>
    <row r="2" spans="1:59" s="3" customFormat="1" ht="19.5" customHeight="1">
      <c r="A2" s="52" t="s">
        <v>9</v>
      </c>
      <c r="B2" s="26" t="s">
        <v>32</v>
      </c>
      <c r="C2" s="51" t="s">
        <v>36</v>
      </c>
      <c r="D2" s="13" t="s">
        <v>21</v>
      </c>
      <c r="E2" s="13" t="s">
        <v>22</v>
      </c>
      <c r="F2" s="106" t="s">
        <v>37</v>
      </c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8"/>
      <c r="V2" s="109"/>
      <c r="W2" s="103" t="s">
        <v>38</v>
      </c>
      <c r="X2" s="102"/>
      <c r="Y2" s="102"/>
      <c r="Z2" s="102"/>
      <c r="AA2" s="102"/>
      <c r="AB2" s="102"/>
      <c r="AC2" s="102"/>
      <c r="AD2" s="102"/>
      <c r="AE2" s="102"/>
      <c r="AF2" s="102"/>
      <c r="AG2" s="103"/>
      <c r="AH2" s="103"/>
      <c r="AI2" s="103"/>
      <c r="AJ2" s="103"/>
      <c r="AK2" s="102"/>
      <c r="AL2" s="104"/>
      <c r="AM2" s="105"/>
      <c r="AN2" s="134" t="s">
        <v>39</v>
      </c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6"/>
      <c r="BE2" s="29" t="s">
        <v>20</v>
      </c>
      <c r="BF2" s="52" t="s">
        <v>9</v>
      </c>
      <c r="BG2" s="16" t="s">
        <v>12</v>
      </c>
    </row>
    <row r="3" spans="1:59" s="2" customFormat="1" ht="12" customHeight="1">
      <c r="A3" s="44"/>
      <c r="B3" s="42"/>
      <c r="C3" s="27"/>
      <c r="D3" s="1"/>
      <c r="E3" s="1"/>
      <c r="I3" s="35"/>
      <c r="J3" s="96" t="s">
        <v>15</v>
      </c>
      <c r="N3" s="35"/>
      <c r="O3" s="96" t="s">
        <v>16</v>
      </c>
      <c r="T3" s="96" t="s">
        <v>17</v>
      </c>
      <c r="U3" s="36" t="s">
        <v>18</v>
      </c>
      <c r="V3" s="97" t="s">
        <v>10</v>
      </c>
      <c r="Z3" s="35"/>
      <c r="AA3" s="98" t="s">
        <v>15</v>
      </c>
      <c r="AE3" s="35"/>
      <c r="AF3" s="98" t="s">
        <v>16</v>
      </c>
      <c r="AK3" s="98" t="s">
        <v>17</v>
      </c>
      <c r="AL3" s="36" t="s">
        <v>18</v>
      </c>
      <c r="AM3" s="99" t="s">
        <v>10</v>
      </c>
      <c r="AQ3" s="35"/>
      <c r="AR3" s="101" t="s">
        <v>15</v>
      </c>
      <c r="AV3" s="35"/>
      <c r="AW3" s="101" t="s">
        <v>16</v>
      </c>
      <c r="BA3" s="35"/>
      <c r="BB3" s="101" t="s">
        <v>17</v>
      </c>
      <c r="BC3" s="36" t="s">
        <v>18</v>
      </c>
      <c r="BD3" s="100" t="s">
        <v>10</v>
      </c>
      <c r="BE3" s="25"/>
      <c r="BF3" s="1" t="s">
        <v>22</v>
      </c>
      <c r="BG3" s="1"/>
    </row>
    <row r="4" spans="1:59" s="68" customFormat="1" ht="33.75" customHeight="1">
      <c r="A4" s="66">
        <v>2</v>
      </c>
      <c r="B4" s="60">
        <v>1</v>
      </c>
      <c r="C4" s="61" t="s">
        <v>199</v>
      </c>
      <c r="D4" s="62">
        <v>1993</v>
      </c>
      <c r="E4" s="63" t="s">
        <v>184</v>
      </c>
      <c r="F4" s="75">
        <v>3.4</v>
      </c>
      <c r="G4" s="75">
        <v>3.3</v>
      </c>
      <c r="H4" s="75">
        <v>3.2</v>
      </c>
      <c r="I4" s="75"/>
      <c r="J4" s="77">
        <v>3.3</v>
      </c>
      <c r="K4" s="75">
        <v>5.8</v>
      </c>
      <c r="L4" s="75">
        <v>5.8</v>
      </c>
      <c r="M4" s="75">
        <v>5.6</v>
      </c>
      <c r="N4" s="75"/>
      <c r="O4" s="77">
        <v>5.733333333333333</v>
      </c>
      <c r="P4" s="75">
        <v>2.6</v>
      </c>
      <c r="Q4" s="75">
        <v>2.7</v>
      </c>
      <c r="R4" s="75">
        <v>2.7</v>
      </c>
      <c r="S4" s="75">
        <v>2.3</v>
      </c>
      <c r="T4" s="77">
        <v>14.7</v>
      </c>
      <c r="U4" s="75"/>
      <c r="V4" s="64">
        <v>19.216666666666665</v>
      </c>
      <c r="W4" s="75">
        <v>3.8</v>
      </c>
      <c r="X4" s="75">
        <v>3</v>
      </c>
      <c r="Y4" s="75">
        <v>3</v>
      </c>
      <c r="Z4" s="75"/>
      <c r="AA4" s="77">
        <v>3.266666666666667</v>
      </c>
      <c r="AB4" s="75">
        <v>4.9</v>
      </c>
      <c r="AC4" s="75">
        <v>4.8</v>
      </c>
      <c r="AD4" s="75">
        <v>4.8</v>
      </c>
      <c r="AE4" s="75"/>
      <c r="AF4" s="77">
        <v>4.833333333333333</v>
      </c>
      <c r="AG4" s="75">
        <v>2.7</v>
      </c>
      <c r="AH4" s="75">
        <v>2.9</v>
      </c>
      <c r="AI4" s="75">
        <v>2.8</v>
      </c>
      <c r="AJ4" s="75">
        <v>2.7</v>
      </c>
      <c r="AK4" s="77">
        <v>14.5</v>
      </c>
      <c r="AL4" s="75"/>
      <c r="AM4" s="64">
        <v>18.55</v>
      </c>
      <c r="AN4" s="75">
        <v>3.4</v>
      </c>
      <c r="AO4" s="75">
        <v>3.7</v>
      </c>
      <c r="AP4" s="75">
        <v>3.3</v>
      </c>
      <c r="AQ4" s="75"/>
      <c r="AR4" s="77">
        <v>3.4666666666666663</v>
      </c>
      <c r="AS4" s="75">
        <v>4.6</v>
      </c>
      <c r="AT4" s="75">
        <v>4.4</v>
      </c>
      <c r="AU4" s="75">
        <v>4.2</v>
      </c>
      <c r="AV4" s="75"/>
      <c r="AW4" s="77">
        <v>4.4</v>
      </c>
      <c r="AX4" s="75">
        <v>2.6</v>
      </c>
      <c r="AY4" s="75">
        <v>2.5</v>
      </c>
      <c r="AZ4" s="75">
        <v>2.6</v>
      </c>
      <c r="BA4" s="75">
        <v>2.9</v>
      </c>
      <c r="BB4" s="77">
        <v>14.8</v>
      </c>
      <c r="BC4" s="75"/>
      <c r="BD4" s="64">
        <v>18.733333333333334</v>
      </c>
      <c r="BE4" s="65">
        <v>56.5</v>
      </c>
      <c r="BF4" s="66">
        <v>2</v>
      </c>
      <c r="BG4" s="67">
        <v>20</v>
      </c>
    </row>
    <row r="5" spans="1:59" s="68" customFormat="1" ht="33.75" customHeight="1">
      <c r="A5" s="66">
        <v>8</v>
      </c>
      <c r="B5" s="60">
        <v>2</v>
      </c>
      <c r="C5" s="61" t="s">
        <v>200</v>
      </c>
      <c r="D5" s="62">
        <v>1996</v>
      </c>
      <c r="E5" s="63" t="s">
        <v>152</v>
      </c>
      <c r="F5" s="75">
        <v>2.6</v>
      </c>
      <c r="G5" s="75">
        <v>2.6</v>
      </c>
      <c r="H5" s="75">
        <v>2.5</v>
      </c>
      <c r="I5" s="75"/>
      <c r="J5" s="77">
        <v>2.566666666666667</v>
      </c>
      <c r="K5" s="75">
        <v>5.2</v>
      </c>
      <c r="L5" s="75">
        <v>5.5</v>
      </c>
      <c r="M5" s="75">
        <v>4.5</v>
      </c>
      <c r="N5" s="75"/>
      <c r="O5" s="77">
        <v>5.066666666666666</v>
      </c>
      <c r="P5" s="75">
        <v>3</v>
      </c>
      <c r="Q5" s="75">
        <v>2.5</v>
      </c>
      <c r="R5" s="75">
        <v>3.2</v>
      </c>
      <c r="S5" s="75">
        <v>2.5</v>
      </c>
      <c r="T5" s="77">
        <v>14.5</v>
      </c>
      <c r="U5" s="75"/>
      <c r="V5" s="64">
        <v>18.316666666666666</v>
      </c>
      <c r="W5" s="75">
        <v>3.6</v>
      </c>
      <c r="X5" s="75">
        <v>3.4</v>
      </c>
      <c r="Y5" s="75">
        <v>3.6</v>
      </c>
      <c r="Z5" s="75"/>
      <c r="AA5" s="77">
        <v>3.533333333333333</v>
      </c>
      <c r="AB5" s="75">
        <v>5.1</v>
      </c>
      <c r="AC5" s="75">
        <v>5.6</v>
      </c>
      <c r="AD5" s="75">
        <v>4.9</v>
      </c>
      <c r="AE5" s="75"/>
      <c r="AF5" s="77">
        <v>5.2</v>
      </c>
      <c r="AG5" s="75">
        <v>2.9</v>
      </c>
      <c r="AH5" s="75">
        <v>2.7</v>
      </c>
      <c r="AI5" s="75">
        <v>2.9</v>
      </c>
      <c r="AJ5" s="75">
        <v>3</v>
      </c>
      <c r="AK5" s="77">
        <v>14.2</v>
      </c>
      <c r="AL5" s="75"/>
      <c r="AM5" s="64">
        <v>18.566666666666666</v>
      </c>
      <c r="AN5" s="75">
        <v>1.4</v>
      </c>
      <c r="AO5" s="75">
        <v>1.3</v>
      </c>
      <c r="AP5" s="75">
        <v>1.2</v>
      </c>
      <c r="AQ5" s="75"/>
      <c r="AR5" s="77">
        <v>1.3</v>
      </c>
      <c r="AS5" s="75">
        <v>4.5</v>
      </c>
      <c r="AT5" s="75">
        <v>4.9</v>
      </c>
      <c r="AU5" s="75">
        <v>4</v>
      </c>
      <c r="AV5" s="75"/>
      <c r="AW5" s="77">
        <v>4.466666666666667</v>
      </c>
      <c r="AX5" s="75">
        <v>3.3</v>
      </c>
      <c r="AY5" s="75">
        <v>3.4</v>
      </c>
      <c r="AZ5" s="75">
        <v>3.1</v>
      </c>
      <c r="BA5" s="75">
        <v>3.9</v>
      </c>
      <c r="BB5" s="77">
        <v>13.3</v>
      </c>
      <c r="BC5" s="75"/>
      <c r="BD5" s="64">
        <v>16.183333333333334</v>
      </c>
      <c r="BE5" s="65">
        <v>53.06666666666666</v>
      </c>
      <c r="BF5" s="66">
        <v>6</v>
      </c>
      <c r="BG5" s="67">
        <v>12</v>
      </c>
    </row>
    <row r="6" spans="1:59" s="68" customFormat="1" ht="33.75" customHeight="1">
      <c r="A6" s="66">
        <v>9</v>
      </c>
      <c r="B6" s="60">
        <v>3</v>
      </c>
      <c r="C6" s="61" t="s">
        <v>201</v>
      </c>
      <c r="D6" s="62">
        <v>1995</v>
      </c>
      <c r="E6" s="63" t="s">
        <v>70</v>
      </c>
      <c r="F6" s="75">
        <v>2.8</v>
      </c>
      <c r="G6" s="75">
        <v>2.8</v>
      </c>
      <c r="H6" s="75">
        <v>2.8</v>
      </c>
      <c r="I6" s="75"/>
      <c r="J6" s="77">
        <v>2.8</v>
      </c>
      <c r="K6" s="75">
        <v>5</v>
      </c>
      <c r="L6" s="75">
        <v>4</v>
      </c>
      <c r="M6" s="75">
        <v>4.7</v>
      </c>
      <c r="N6" s="75"/>
      <c r="O6" s="77">
        <v>4.566666666666666</v>
      </c>
      <c r="P6" s="75">
        <v>3.3</v>
      </c>
      <c r="Q6" s="75">
        <v>2.8</v>
      </c>
      <c r="R6" s="75">
        <v>3.6</v>
      </c>
      <c r="S6" s="75">
        <v>3.6</v>
      </c>
      <c r="T6" s="77">
        <v>13.1</v>
      </c>
      <c r="U6" s="75"/>
      <c r="V6" s="64">
        <v>16.78333333333333</v>
      </c>
      <c r="W6" s="75">
        <v>3</v>
      </c>
      <c r="X6" s="75">
        <v>3.2</v>
      </c>
      <c r="Y6" s="75">
        <v>3.1</v>
      </c>
      <c r="Z6" s="75"/>
      <c r="AA6" s="77">
        <v>3.1</v>
      </c>
      <c r="AB6" s="75">
        <v>4.6</v>
      </c>
      <c r="AC6" s="75">
        <v>4.3</v>
      </c>
      <c r="AD6" s="75">
        <v>3.9</v>
      </c>
      <c r="AE6" s="75"/>
      <c r="AF6" s="77">
        <v>4.266666666666667</v>
      </c>
      <c r="AG6" s="75">
        <v>3.1</v>
      </c>
      <c r="AH6" s="75">
        <v>3.1</v>
      </c>
      <c r="AI6" s="75">
        <v>3.6</v>
      </c>
      <c r="AJ6" s="75">
        <v>3.5</v>
      </c>
      <c r="AK6" s="77">
        <v>13.4</v>
      </c>
      <c r="AL6" s="75"/>
      <c r="AM6" s="64">
        <v>17.083333333333336</v>
      </c>
      <c r="AN6" s="75">
        <v>2.6</v>
      </c>
      <c r="AO6" s="75">
        <v>2.7</v>
      </c>
      <c r="AP6" s="75">
        <v>2.7</v>
      </c>
      <c r="AQ6" s="75"/>
      <c r="AR6" s="77">
        <v>2.6666666666666665</v>
      </c>
      <c r="AS6" s="75">
        <v>3.3</v>
      </c>
      <c r="AT6" s="75">
        <v>3.8</v>
      </c>
      <c r="AU6" s="75">
        <v>4</v>
      </c>
      <c r="AV6" s="75"/>
      <c r="AW6" s="77">
        <v>3.7</v>
      </c>
      <c r="AX6" s="75">
        <v>2.8</v>
      </c>
      <c r="AY6" s="75">
        <v>3.5</v>
      </c>
      <c r="AZ6" s="75">
        <v>2.6</v>
      </c>
      <c r="BA6" s="75">
        <v>3.5</v>
      </c>
      <c r="BB6" s="77">
        <v>13.7</v>
      </c>
      <c r="BC6" s="75"/>
      <c r="BD6" s="64">
        <v>16.883333333333333</v>
      </c>
      <c r="BE6" s="65">
        <v>50.75</v>
      </c>
      <c r="BF6" s="66">
        <v>7</v>
      </c>
      <c r="BG6" s="67">
        <v>11</v>
      </c>
    </row>
    <row r="7" spans="1:59" s="68" customFormat="1" ht="33.75" customHeight="1">
      <c r="A7" s="66">
        <v>10</v>
      </c>
      <c r="B7" s="60">
        <v>4</v>
      </c>
      <c r="C7" s="61" t="s">
        <v>202</v>
      </c>
      <c r="D7" s="62">
        <v>1993</v>
      </c>
      <c r="E7" s="63" t="s">
        <v>60</v>
      </c>
      <c r="F7" s="75">
        <v>3.3</v>
      </c>
      <c r="G7" s="75">
        <v>2.8</v>
      </c>
      <c r="H7" s="75">
        <v>3.4</v>
      </c>
      <c r="I7" s="75"/>
      <c r="J7" s="77">
        <v>3.1666666666666665</v>
      </c>
      <c r="K7" s="75">
        <v>4.4</v>
      </c>
      <c r="L7" s="75">
        <v>4.8</v>
      </c>
      <c r="M7" s="75">
        <v>4.8</v>
      </c>
      <c r="N7" s="75"/>
      <c r="O7" s="77">
        <v>4.666666666666667</v>
      </c>
      <c r="P7" s="75">
        <v>4</v>
      </c>
      <c r="Q7" s="75">
        <v>3.9</v>
      </c>
      <c r="R7" s="75">
        <v>3.8</v>
      </c>
      <c r="S7" s="75">
        <v>3.7</v>
      </c>
      <c r="T7" s="77">
        <v>12.3</v>
      </c>
      <c r="U7" s="75">
        <v>0.2</v>
      </c>
      <c r="V7" s="64">
        <v>16.01666666666667</v>
      </c>
      <c r="W7" s="75">
        <v>3</v>
      </c>
      <c r="X7" s="75">
        <v>2.8</v>
      </c>
      <c r="Y7" s="75">
        <v>3.1</v>
      </c>
      <c r="Z7" s="75"/>
      <c r="AA7" s="77">
        <v>2.966666666666667</v>
      </c>
      <c r="AB7" s="75">
        <v>4.7</v>
      </c>
      <c r="AC7" s="75">
        <v>4.9</v>
      </c>
      <c r="AD7" s="75">
        <v>4.3</v>
      </c>
      <c r="AE7" s="75"/>
      <c r="AF7" s="77">
        <v>4.633333333333334</v>
      </c>
      <c r="AG7" s="75">
        <v>4.2</v>
      </c>
      <c r="AH7" s="75">
        <v>3.5</v>
      </c>
      <c r="AI7" s="75">
        <v>4.4</v>
      </c>
      <c r="AJ7" s="75">
        <v>4.3</v>
      </c>
      <c r="AK7" s="77">
        <v>11.5</v>
      </c>
      <c r="AL7" s="75"/>
      <c r="AM7" s="64">
        <v>15.3</v>
      </c>
      <c r="AN7" s="75">
        <v>4</v>
      </c>
      <c r="AO7" s="75">
        <v>4.1</v>
      </c>
      <c r="AP7" s="75">
        <v>4</v>
      </c>
      <c r="AQ7" s="75"/>
      <c r="AR7" s="77">
        <v>4.033333333333333</v>
      </c>
      <c r="AS7" s="75">
        <v>4.7</v>
      </c>
      <c r="AT7" s="75">
        <v>4.7</v>
      </c>
      <c r="AU7" s="75">
        <v>4.3</v>
      </c>
      <c r="AV7" s="75"/>
      <c r="AW7" s="77">
        <v>4.566666666666666</v>
      </c>
      <c r="AX7" s="75">
        <v>2.7</v>
      </c>
      <c r="AY7" s="75">
        <v>2.4</v>
      </c>
      <c r="AZ7" s="75">
        <v>2.7</v>
      </c>
      <c r="BA7" s="75">
        <v>2.6</v>
      </c>
      <c r="BB7" s="77">
        <v>14.7</v>
      </c>
      <c r="BC7" s="75"/>
      <c r="BD7" s="64">
        <v>19</v>
      </c>
      <c r="BE7" s="65">
        <v>50.31666666666667</v>
      </c>
      <c r="BF7" s="66">
        <v>8</v>
      </c>
      <c r="BG7" s="67">
        <v>10</v>
      </c>
    </row>
    <row r="8" spans="1:59" s="68" customFormat="1" ht="33.75" customHeight="1">
      <c r="A8" s="66">
        <v>3</v>
      </c>
      <c r="B8" s="60">
        <v>5</v>
      </c>
      <c r="C8" s="61" t="s">
        <v>203</v>
      </c>
      <c r="D8" s="62">
        <v>1994</v>
      </c>
      <c r="E8" s="63" t="s">
        <v>204</v>
      </c>
      <c r="F8" s="75">
        <v>5</v>
      </c>
      <c r="G8" s="75">
        <v>5</v>
      </c>
      <c r="H8" s="75">
        <v>4.6</v>
      </c>
      <c r="I8" s="75"/>
      <c r="J8" s="77">
        <v>4.866666666666666</v>
      </c>
      <c r="K8" s="75">
        <v>5.2</v>
      </c>
      <c r="L8" s="75">
        <v>4.5</v>
      </c>
      <c r="M8" s="75">
        <v>5.1</v>
      </c>
      <c r="N8" s="75"/>
      <c r="O8" s="77">
        <v>4.933333333333333</v>
      </c>
      <c r="P8" s="75">
        <v>2.8</v>
      </c>
      <c r="Q8" s="75">
        <v>2.7</v>
      </c>
      <c r="R8" s="75">
        <v>3.3</v>
      </c>
      <c r="S8" s="75">
        <v>2.9</v>
      </c>
      <c r="T8" s="77">
        <v>14.3</v>
      </c>
      <c r="U8" s="75"/>
      <c r="V8" s="64">
        <v>19.2</v>
      </c>
      <c r="W8" s="75">
        <v>4.9</v>
      </c>
      <c r="X8" s="75">
        <v>4.7</v>
      </c>
      <c r="Y8" s="75">
        <v>4.5</v>
      </c>
      <c r="Z8" s="75"/>
      <c r="AA8" s="77">
        <v>4.7</v>
      </c>
      <c r="AB8" s="75">
        <v>5.6</v>
      </c>
      <c r="AC8" s="75">
        <v>5.3</v>
      </c>
      <c r="AD8" s="75">
        <v>5.2</v>
      </c>
      <c r="AE8" s="75"/>
      <c r="AF8" s="77">
        <v>5.366666666666666</v>
      </c>
      <c r="AG8" s="75">
        <v>2.6</v>
      </c>
      <c r="AH8" s="75">
        <v>2.7</v>
      </c>
      <c r="AI8" s="75">
        <v>2.8</v>
      </c>
      <c r="AJ8" s="75">
        <v>3.2</v>
      </c>
      <c r="AK8" s="77">
        <v>14.5</v>
      </c>
      <c r="AL8" s="75"/>
      <c r="AM8" s="64">
        <v>19.53333333333333</v>
      </c>
      <c r="AN8" s="75">
        <v>4.5</v>
      </c>
      <c r="AO8" s="75">
        <v>4.5</v>
      </c>
      <c r="AP8" s="75">
        <v>4</v>
      </c>
      <c r="AQ8" s="75"/>
      <c r="AR8" s="77">
        <v>4.333333333333333</v>
      </c>
      <c r="AS8" s="75">
        <v>4.6</v>
      </c>
      <c r="AT8" s="75">
        <v>4.2</v>
      </c>
      <c r="AU8" s="75">
        <v>4</v>
      </c>
      <c r="AV8" s="75"/>
      <c r="AW8" s="77">
        <v>4.266666666666667</v>
      </c>
      <c r="AX8" s="75">
        <v>3.5</v>
      </c>
      <c r="AY8" s="75">
        <v>3.5</v>
      </c>
      <c r="AZ8" s="75">
        <v>3.5</v>
      </c>
      <c r="BA8" s="75">
        <v>3.6</v>
      </c>
      <c r="BB8" s="77">
        <v>13</v>
      </c>
      <c r="BC8" s="75"/>
      <c r="BD8" s="64">
        <v>17.3</v>
      </c>
      <c r="BE8" s="65">
        <v>56.03333333333333</v>
      </c>
      <c r="BF8" s="66">
        <v>3</v>
      </c>
      <c r="BG8" s="67">
        <v>15</v>
      </c>
    </row>
    <row r="9" spans="1:59" s="68" customFormat="1" ht="31.5" customHeight="1">
      <c r="A9" s="66">
        <v>7</v>
      </c>
      <c r="B9" s="60">
        <v>7</v>
      </c>
      <c r="C9" s="61" t="s">
        <v>207</v>
      </c>
      <c r="D9" s="62">
        <v>1993</v>
      </c>
      <c r="E9" s="63" t="s">
        <v>187</v>
      </c>
      <c r="F9" s="75">
        <v>3.3</v>
      </c>
      <c r="G9" s="75">
        <v>3.9</v>
      </c>
      <c r="H9" s="75">
        <v>3.5</v>
      </c>
      <c r="I9" s="75"/>
      <c r="J9" s="77">
        <v>3.5666666666666664</v>
      </c>
      <c r="K9" s="75">
        <v>5.3</v>
      </c>
      <c r="L9" s="75">
        <v>5</v>
      </c>
      <c r="M9" s="75">
        <v>5.4</v>
      </c>
      <c r="N9" s="75"/>
      <c r="O9" s="77">
        <v>5.233333333333333</v>
      </c>
      <c r="P9" s="75">
        <v>3.3</v>
      </c>
      <c r="Q9" s="75">
        <v>3</v>
      </c>
      <c r="R9" s="75">
        <v>3.5</v>
      </c>
      <c r="S9" s="75">
        <v>2.6</v>
      </c>
      <c r="T9" s="77">
        <v>13.7</v>
      </c>
      <c r="U9" s="75"/>
      <c r="V9" s="64">
        <v>18.1</v>
      </c>
      <c r="W9" s="75">
        <v>3.6</v>
      </c>
      <c r="X9" s="75">
        <v>3.7</v>
      </c>
      <c r="Y9" s="75">
        <v>3.5</v>
      </c>
      <c r="Z9" s="75"/>
      <c r="AA9" s="77">
        <v>3.6</v>
      </c>
      <c r="AB9" s="75">
        <v>5.4</v>
      </c>
      <c r="AC9" s="75">
        <v>5.3</v>
      </c>
      <c r="AD9" s="75">
        <v>5.3</v>
      </c>
      <c r="AE9" s="75"/>
      <c r="AF9" s="77">
        <v>5.333333333333333</v>
      </c>
      <c r="AG9" s="75">
        <v>3.1</v>
      </c>
      <c r="AH9" s="75">
        <v>3.1</v>
      </c>
      <c r="AI9" s="75">
        <v>3.1</v>
      </c>
      <c r="AJ9" s="75">
        <v>2.8</v>
      </c>
      <c r="AK9" s="77">
        <v>13.8</v>
      </c>
      <c r="AL9" s="75"/>
      <c r="AM9" s="64">
        <v>18.266666666666666</v>
      </c>
      <c r="AN9" s="75">
        <v>3.4</v>
      </c>
      <c r="AO9" s="75">
        <v>3.4</v>
      </c>
      <c r="AP9" s="75">
        <v>3.2</v>
      </c>
      <c r="AQ9" s="75"/>
      <c r="AR9" s="77">
        <v>3.3333333333333335</v>
      </c>
      <c r="AS9" s="75">
        <v>5.1</v>
      </c>
      <c r="AT9" s="75">
        <v>5.2</v>
      </c>
      <c r="AU9" s="75">
        <v>4.9</v>
      </c>
      <c r="AV9" s="75"/>
      <c r="AW9" s="77">
        <v>5.066666666666667</v>
      </c>
      <c r="AX9" s="75">
        <v>4</v>
      </c>
      <c r="AY9" s="75">
        <v>3.2</v>
      </c>
      <c r="AZ9" s="75">
        <v>3.5</v>
      </c>
      <c r="BA9" s="75">
        <v>3.6</v>
      </c>
      <c r="BB9" s="77">
        <v>12.9</v>
      </c>
      <c r="BC9" s="75"/>
      <c r="BD9" s="64">
        <v>17.1</v>
      </c>
      <c r="BE9" s="65">
        <v>53.46666666666667</v>
      </c>
      <c r="BF9" s="66">
        <v>5</v>
      </c>
      <c r="BG9" s="67">
        <v>13</v>
      </c>
    </row>
    <row r="10" spans="1:59" s="68" customFormat="1" ht="31.5" customHeight="1">
      <c r="A10" s="66">
        <v>1</v>
      </c>
      <c r="B10" s="60">
        <v>8</v>
      </c>
      <c r="C10" s="61" t="s">
        <v>208</v>
      </c>
      <c r="D10" s="62">
        <v>1994</v>
      </c>
      <c r="E10" s="63" t="s">
        <v>112</v>
      </c>
      <c r="F10" s="75">
        <v>4.9</v>
      </c>
      <c r="G10" s="75">
        <v>4.9</v>
      </c>
      <c r="H10" s="75">
        <v>5.4</v>
      </c>
      <c r="I10" s="75"/>
      <c r="J10" s="77">
        <v>5.066666666666667</v>
      </c>
      <c r="K10" s="75">
        <v>6.5</v>
      </c>
      <c r="L10" s="75">
        <v>6</v>
      </c>
      <c r="M10" s="75">
        <v>6.2</v>
      </c>
      <c r="N10" s="75"/>
      <c r="O10" s="77">
        <v>6.233333333333333</v>
      </c>
      <c r="P10" s="75">
        <v>2.5</v>
      </c>
      <c r="Q10" s="75">
        <v>2.4</v>
      </c>
      <c r="R10" s="75">
        <v>2.5</v>
      </c>
      <c r="S10" s="75">
        <v>2.2</v>
      </c>
      <c r="T10" s="77">
        <v>15.1</v>
      </c>
      <c r="U10" s="75"/>
      <c r="V10" s="64">
        <v>20.75</v>
      </c>
      <c r="W10" s="75">
        <v>4.9</v>
      </c>
      <c r="X10" s="75">
        <v>4.6</v>
      </c>
      <c r="Y10" s="75">
        <v>4.8</v>
      </c>
      <c r="Z10" s="75"/>
      <c r="AA10" s="77">
        <v>4.766666666666667</v>
      </c>
      <c r="AB10" s="75">
        <v>5.6</v>
      </c>
      <c r="AC10" s="75">
        <v>5.4</v>
      </c>
      <c r="AD10" s="75">
        <v>5</v>
      </c>
      <c r="AE10" s="75"/>
      <c r="AF10" s="77">
        <v>5.333333333333333</v>
      </c>
      <c r="AG10" s="75">
        <v>2.3</v>
      </c>
      <c r="AH10" s="75">
        <v>2.2</v>
      </c>
      <c r="AI10" s="75">
        <v>2.2</v>
      </c>
      <c r="AJ10" s="75">
        <v>2.3</v>
      </c>
      <c r="AK10" s="77">
        <v>15.5</v>
      </c>
      <c r="AL10" s="75"/>
      <c r="AM10" s="64">
        <v>20.55</v>
      </c>
      <c r="AN10" s="75">
        <v>4.1</v>
      </c>
      <c r="AO10" s="75">
        <v>4.1</v>
      </c>
      <c r="AP10" s="75">
        <v>4.3</v>
      </c>
      <c r="AQ10" s="75"/>
      <c r="AR10" s="77">
        <v>4.166666666666667</v>
      </c>
      <c r="AS10" s="75">
        <v>5.4</v>
      </c>
      <c r="AT10" s="75">
        <v>5.1</v>
      </c>
      <c r="AU10" s="75">
        <v>5</v>
      </c>
      <c r="AV10" s="75"/>
      <c r="AW10" s="77">
        <v>5.166666666666667</v>
      </c>
      <c r="AX10" s="75">
        <v>2.7</v>
      </c>
      <c r="AY10" s="75">
        <v>2.8</v>
      </c>
      <c r="AZ10" s="75">
        <v>2.7</v>
      </c>
      <c r="BA10" s="75">
        <v>2.8</v>
      </c>
      <c r="BB10" s="77">
        <v>14.5</v>
      </c>
      <c r="BC10" s="75"/>
      <c r="BD10" s="64">
        <v>19.166666666666668</v>
      </c>
      <c r="BE10" s="65">
        <v>60.46666666666667</v>
      </c>
      <c r="BF10" s="66">
        <v>1</v>
      </c>
      <c r="BG10" s="67">
        <v>25</v>
      </c>
    </row>
    <row r="11" spans="1:59" s="68" customFormat="1" ht="31.5" customHeight="1">
      <c r="A11" s="66">
        <v>12</v>
      </c>
      <c r="B11" s="60">
        <v>9</v>
      </c>
      <c r="C11" s="61" t="s">
        <v>212</v>
      </c>
      <c r="D11" s="62">
        <v>1994</v>
      </c>
      <c r="E11" s="63" t="s">
        <v>111</v>
      </c>
      <c r="F11" s="75">
        <v>2.3</v>
      </c>
      <c r="G11" s="75">
        <v>2</v>
      </c>
      <c r="H11" s="75">
        <v>2.1</v>
      </c>
      <c r="I11" s="75"/>
      <c r="J11" s="77">
        <v>2.1333333333333333</v>
      </c>
      <c r="K11" s="75">
        <v>4</v>
      </c>
      <c r="L11" s="75">
        <v>2.9</v>
      </c>
      <c r="M11" s="75">
        <v>3.6</v>
      </c>
      <c r="N11" s="75"/>
      <c r="O11" s="77">
        <v>3.5</v>
      </c>
      <c r="P11" s="75">
        <v>3.8</v>
      </c>
      <c r="Q11" s="75">
        <v>3.8</v>
      </c>
      <c r="R11" s="75">
        <v>3.8</v>
      </c>
      <c r="S11" s="75">
        <v>4</v>
      </c>
      <c r="T11" s="77">
        <v>12.4</v>
      </c>
      <c r="U11" s="75"/>
      <c r="V11" s="64">
        <v>15.216666666666669</v>
      </c>
      <c r="W11" s="75">
        <v>2</v>
      </c>
      <c r="X11" s="75">
        <v>2.1</v>
      </c>
      <c r="Y11" s="75">
        <v>2</v>
      </c>
      <c r="Z11" s="75"/>
      <c r="AA11" s="77">
        <v>2.033333333333333</v>
      </c>
      <c r="AB11" s="75">
        <v>3.4</v>
      </c>
      <c r="AC11" s="75">
        <v>3</v>
      </c>
      <c r="AD11" s="75">
        <v>3.4</v>
      </c>
      <c r="AE11" s="75"/>
      <c r="AF11" s="77">
        <v>3.266666666666667</v>
      </c>
      <c r="AG11" s="75">
        <v>4.3</v>
      </c>
      <c r="AH11" s="75">
        <v>4</v>
      </c>
      <c r="AI11" s="75">
        <v>4.6</v>
      </c>
      <c r="AJ11" s="75">
        <v>4.5</v>
      </c>
      <c r="AK11" s="77">
        <v>11.2</v>
      </c>
      <c r="AL11" s="75"/>
      <c r="AM11" s="64">
        <v>13.85</v>
      </c>
      <c r="AN11" s="75">
        <v>1.3</v>
      </c>
      <c r="AO11" s="75">
        <v>1.1</v>
      </c>
      <c r="AP11" s="75">
        <v>1.4</v>
      </c>
      <c r="AQ11" s="75"/>
      <c r="AR11" s="77">
        <v>1.2666666666666668</v>
      </c>
      <c r="AS11" s="75">
        <v>2.3</v>
      </c>
      <c r="AT11" s="75">
        <v>1.9</v>
      </c>
      <c r="AU11" s="75">
        <v>2.4</v>
      </c>
      <c r="AV11" s="75"/>
      <c r="AW11" s="77">
        <v>2.2</v>
      </c>
      <c r="AX11" s="75">
        <v>5.5</v>
      </c>
      <c r="AY11" s="75">
        <v>5.5</v>
      </c>
      <c r="AZ11" s="75">
        <v>5.2</v>
      </c>
      <c r="BA11" s="75">
        <v>5.5</v>
      </c>
      <c r="BB11" s="77">
        <v>9</v>
      </c>
      <c r="BC11" s="75"/>
      <c r="BD11" s="64">
        <v>10.733333333333334</v>
      </c>
      <c r="BE11" s="65">
        <v>39.8</v>
      </c>
      <c r="BF11" s="66">
        <v>10</v>
      </c>
      <c r="BG11" s="67">
        <v>8</v>
      </c>
    </row>
    <row r="12" spans="1:59" s="68" customFormat="1" ht="31.5" customHeight="1">
      <c r="A12" s="66">
        <v>11</v>
      </c>
      <c r="B12" s="60">
        <v>10</v>
      </c>
      <c r="C12" s="61" t="s">
        <v>209</v>
      </c>
      <c r="D12" s="62">
        <v>1994</v>
      </c>
      <c r="E12" s="63" t="s">
        <v>110</v>
      </c>
      <c r="F12" s="75">
        <v>2.6</v>
      </c>
      <c r="G12" s="75">
        <v>2.5</v>
      </c>
      <c r="H12" s="75">
        <v>2.4</v>
      </c>
      <c r="I12" s="75"/>
      <c r="J12" s="77">
        <v>2.5</v>
      </c>
      <c r="K12" s="75">
        <v>4.4</v>
      </c>
      <c r="L12" s="75">
        <v>4.2</v>
      </c>
      <c r="M12" s="75">
        <v>4.2</v>
      </c>
      <c r="N12" s="75"/>
      <c r="O12" s="77">
        <v>4.266666666666667</v>
      </c>
      <c r="P12" s="75">
        <v>3.2</v>
      </c>
      <c r="Q12" s="75">
        <v>2.9</v>
      </c>
      <c r="R12" s="75">
        <v>3.6</v>
      </c>
      <c r="S12" s="75">
        <v>3</v>
      </c>
      <c r="T12" s="77">
        <v>13.8</v>
      </c>
      <c r="U12" s="75"/>
      <c r="V12" s="64">
        <v>17.183333333333334</v>
      </c>
      <c r="W12" s="75">
        <v>1.8</v>
      </c>
      <c r="X12" s="75">
        <v>1.6</v>
      </c>
      <c r="Y12" s="75">
        <v>1.4</v>
      </c>
      <c r="Z12" s="75"/>
      <c r="AA12" s="77">
        <v>1.6</v>
      </c>
      <c r="AB12" s="75">
        <v>3.8</v>
      </c>
      <c r="AC12" s="75">
        <v>4.5</v>
      </c>
      <c r="AD12" s="75">
        <v>3.8</v>
      </c>
      <c r="AE12" s="75"/>
      <c r="AF12" s="77">
        <v>4.033333333333334</v>
      </c>
      <c r="AG12" s="75">
        <v>3.8</v>
      </c>
      <c r="AH12" s="75">
        <v>3.6</v>
      </c>
      <c r="AI12" s="75">
        <v>4</v>
      </c>
      <c r="AJ12" s="75">
        <v>5.2</v>
      </c>
      <c r="AK12" s="77">
        <v>12.2</v>
      </c>
      <c r="AL12" s="75"/>
      <c r="AM12" s="64">
        <v>15.016666666666666</v>
      </c>
      <c r="AN12" s="75">
        <v>2.6</v>
      </c>
      <c r="AO12" s="75">
        <v>2.5</v>
      </c>
      <c r="AP12" s="75">
        <v>2</v>
      </c>
      <c r="AQ12" s="75"/>
      <c r="AR12" s="77">
        <v>2.3666666666666667</v>
      </c>
      <c r="AS12" s="75">
        <v>3.7</v>
      </c>
      <c r="AT12" s="75">
        <v>3</v>
      </c>
      <c r="AU12" s="75">
        <v>3.2</v>
      </c>
      <c r="AV12" s="75"/>
      <c r="AW12" s="77">
        <v>3.3</v>
      </c>
      <c r="AX12" s="75">
        <v>3.5</v>
      </c>
      <c r="AY12" s="75">
        <v>3.6</v>
      </c>
      <c r="AZ12" s="75">
        <v>3.5</v>
      </c>
      <c r="BA12" s="75">
        <v>3.8</v>
      </c>
      <c r="BB12" s="77">
        <v>12.9</v>
      </c>
      <c r="BC12" s="75"/>
      <c r="BD12" s="64">
        <v>15.733333333333334</v>
      </c>
      <c r="BE12" s="65">
        <v>47.93333333333334</v>
      </c>
      <c r="BF12" s="66">
        <v>9</v>
      </c>
      <c r="BG12" s="67">
        <v>9</v>
      </c>
    </row>
    <row r="13" spans="1:59" s="68" customFormat="1" ht="31.5" customHeight="1">
      <c r="A13" s="66">
        <v>6</v>
      </c>
      <c r="B13" s="60">
        <v>11</v>
      </c>
      <c r="C13" s="61" t="s">
        <v>210</v>
      </c>
      <c r="D13" s="62">
        <v>1994</v>
      </c>
      <c r="E13" s="63" t="s">
        <v>19</v>
      </c>
      <c r="F13" s="75">
        <v>3.4</v>
      </c>
      <c r="G13" s="75">
        <v>3.2</v>
      </c>
      <c r="H13" s="75">
        <v>3.3</v>
      </c>
      <c r="I13" s="75"/>
      <c r="J13" s="77">
        <v>3.3</v>
      </c>
      <c r="K13" s="75">
        <v>5</v>
      </c>
      <c r="L13" s="75">
        <v>5</v>
      </c>
      <c r="M13" s="75">
        <v>5.5</v>
      </c>
      <c r="N13" s="75"/>
      <c r="O13" s="77">
        <v>5.166666666666667</v>
      </c>
      <c r="P13" s="75">
        <v>3.7</v>
      </c>
      <c r="Q13" s="75">
        <v>3</v>
      </c>
      <c r="R13" s="75">
        <v>3</v>
      </c>
      <c r="S13" s="75">
        <v>2.5</v>
      </c>
      <c r="T13" s="77">
        <v>14</v>
      </c>
      <c r="U13" s="75"/>
      <c r="V13" s="64">
        <v>18.233333333333334</v>
      </c>
      <c r="W13" s="75">
        <v>3.6</v>
      </c>
      <c r="X13" s="75">
        <v>3.5</v>
      </c>
      <c r="Y13" s="75">
        <v>3.2</v>
      </c>
      <c r="Z13" s="75"/>
      <c r="AA13" s="77">
        <v>3.4333333333333336</v>
      </c>
      <c r="AB13" s="75">
        <v>4.2</v>
      </c>
      <c r="AC13" s="75">
        <v>4.5</v>
      </c>
      <c r="AD13" s="75">
        <v>4.6</v>
      </c>
      <c r="AE13" s="75"/>
      <c r="AF13" s="77">
        <v>4.433333333333333</v>
      </c>
      <c r="AG13" s="75">
        <v>3.2</v>
      </c>
      <c r="AH13" s="75">
        <v>2.8</v>
      </c>
      <c r="AI13" s="75">
        <v>2.8</v>
      </c>
      <c r="AJ13" s="75">
        <v>2.9</v>
      </c>
      <c r="AK13" s="77">
        <v>14.3</v>
      </c>
      <c r="AL13" s="75"/>
      <c r="AM13" s="64">
        <v>18.233333333333334</v>
      </c>
      <c r="AN13" s="75">
        <v>3.6</v>
      </c>
      <c r="AO13" s="75">
        <v>3.7</v>
      </c>
      <c r="AP13" s="75">
        <v>3.6</v>
      </c>
      <c r="AQ13" s="75"/>
      <c r="AR13" s="77">
        <v>3.6333333333333333</v>
      </c>
      <c r="AS13" s="75">
        <v>4.2</v>
      </c>
      <c r="AT13" s="75">
        <v>4</v>
      </c>
      <c r="AU13" s="75">
        <v>4.6</v>
      </c>
      <c r="AV13" s="75"/>
      <c r="AW13" s="77">
        <v>4.266666666666667</v>
      </c>
      <c r="AX13" s="75">
        <v>3.5</v>
      </c>
      <c r="AY13" s="75">
        <v>3.3</v>
      </c>
      <c r="AZ13" s="75">
        <v>3.3</v>
      </c>
      <c r="BA13" s="75">
        <v>3.2</v>
      </c>
      <c r="BB13" s="77">
        <v>13.4</v>
      </c>
      <c r="BC13" s="75"/>
      <c r="BD13" s="64">
        <v>17.35</v>
      </c>
      <c r="BE13" s="65">
        <v>53.81666666666667</v>
      </c>
      <c r="BF13" s="66">
        <v>4</v>
      </c>
      <c r="BG13" s="67">
        <v>14</v>
      </c>
    </row>
    <row r="14" spans="1:59" s="68" customFormat="1" ht="31.5" customHeight="1">
      <c r="A14" s="66">
        <v>5</v>
      </c>
      <c r="B14" s="60">
        <v>6</v>
      </c>
      <c r="C14" s="61" t="s">
        <v>205</v>
      </c>
      <c r="D14" s="62">
        <v>1993</v>
      </c>
      <c r="E14" s="63" t="s">
        <v>206</v>
      </c>
      <c r="F14" s="75">
        <v>3.3</v>
      </c>
      <c r="G14" s="75">
        <v>3.6</v>
      </c>
      <c r="H14" s="75">
        <v>3.3</v>
      </c>
      <c r="I14" s="75"/>
      <c r="J14" s="77">
        <v>3.4</v>
      </c>
      <c r="K14" s="75">
        <v>5</v>
      </c>
      <c r="L14" s="75">
        <v>5.2</v>
      </c>
      <c r="M14" s="75">
        <v>5.7</v>
      </c>
      <c r="N14" s="75"/>
      <c r="O14" s="77">
        <v>5.3</v>
      </c>
      <c r="P14" s="75">
        <v>2.8</v>
      </c>
      <c r="Q14" s="75">
        <v>2.6</v>
      </c>
      <c r="R14" s="75">
        <v>2.8</v>
      </c>
      <c r="S14" s="75">
        <v>2.1</v>
      </c>
      <c r="T14" s="77">
        <v>14.6</v>
      </c>
      <c r="U14" s="75"/>
      <c r="V14" s="64">
        <v>18.95</v>
      </c>
      <c r="W14" s="75">
        <v>4</v>
      </c>
      <c r="X14" s="75">
        <v>4</v>
      </c>
      <c r="Y14" s="75">
        <v>3.9</v>
      </c>
      <c r="Z14" s="75"/>
      <c r="AA14" s="77">
        <v>3.966666666666667</v>
      </c>
      <c r="AB14" s="75">
        <v>5.5</v>
      </c>
      <c r="AC14" s="75">
        <v>5.4</v>
      </c>
      <c r="AD14" s="75">
        <v>5.2</v>
      </c>
      <c r="AE14" s="75"/>
      <c r="AF14" s="77">
        <v>5.366666666666667</v>
      </c>
      <c r="AG14" s="75">
        <v>2.5</v>
      </c>
      <c r="AH14" s="75">
        <v>2.4</v>
      </c>
      <c r="AI14" s="75">
        <v>2.8</v>
      </c>
      <c r="AJ14" s="75">
        <v>2.2</v>
      </c>
      <c r="AK14" s="77">
        <v>15.1</v>
      </c>
      <c r="AL14" s="75"/>
      <c r="AM14" s="64">
        <v>19.766666666666666</v>
      </c>
      <c r="AN14" s="75">
        <v>3.3</v>
      </c>
      <c r="AO14" s="75">
        <v>3.4</v>
      </c>
      <c r="AP14" s="75">
        <v>2.7</v>
      </c>
      <c r="AQ14" s="75"/>
      <c r="AR14" s="77">
        <v>3.133333333333333</v>
      </c>
      <c r="AS14" s="75">
        <v>4.6</v>
      </c>
      <c r="AT14" s="75">
        <v>4.6</v>
      </c>
      <c r="AU14" s="75">
        <v>4.2</v>
      </c>
      <c r="AV14" s="75"/>
      <c r="AW14" s="77">
        <v>4.466666666666666</v>
      </c>
      <c r="AX14" s="75">
        <v>3.6</v>
      </c>
      <c r="AY14" s="75">
        <v>3.7</v>
      </c>
      <c r="AZ14" s="75">
        <v>4</v>
      </c>
      <c r="BA14" s="75">
        <v>3.1</v>
      </c>
      <c r="BB14" s="77">
        <v>12.7</v>
      </c>
      <c r="BC14" s="75"/>
      <c r="BD14" s="64">
        <v>16.5</v>
      </c>
      <c r="BE14" s="65">
        <v>55.21666666666667</v>
      </c>
      <c r="BF14" s="111" t="s">
        <v>92</v>
      </c>
      <c r="BG14" s="67"/>
    </row>
    <row r="15" spans="1:59" s="68" customFormat="1" ht="31.5" customHeight="1">
      <c r="A15" s="66">
        <v>4</v>
      </c>
      <c r="B15" s="60">
        <v>12</v>
      </c>
      <c r="C15" s="61" t="s">
        <v>220</v>
      </c>
      <c r="D15" s="62">
        <v>1994</v>
      </c>
      <c r="E15" s="63" t="s">
        <v>206</v>
      </c>
      <c r="F15" s="75">
        <v>4</v>
      </c>
      <c r="G15" s="75">
        <v>4</v>
      </c>
      <c r="H15" s="75">
        <v>4</v>
      </c>
      <c r="I15" s="75"/>
      <c r="J15" s="77">
        <v>4</v>
      </c>
      <c r="K15" s="75">
        <v>5</v>
      </c>
      <c r="L15" s="75">
        <v>5.1</v>
      </c>
      <c r="M15" s="75">
        <v>5.3</v>
      </c>
      <c r="N15" s="75"/>
      <c r="O15" s="77">
        <v>5.133333333333333</v>
      </c>
      <c r="P15" s="75">
        <v>2.9</v>
      </c>
      <c r="Q15" s="75">
        <v>3</v>
      </c>
      <c r="R15" s="75">
        <v>2.8</v>
      </c>
      <c r="S15" s="75">
        <v>1.9</v>
      </c>
      <c r="T15" s="77">
        <v>14.3</v>
      </c>
      <c r="U15" s="75"/>
      <c r="V15" s="64">
        <v>18.866666666666667</v>
      </c>
      <c r="W15" s="75">
        <v>3.8</v>
      </c>
      <c r="X15" s="75">
        <v>4</v>
      </c>
      <c r="Y15" s="75">
        <v>3.7</v>
      </c>
      <c r="Z15" s="75"/>
      <c r="AA15" s="77">
        <v>3.8333333333333335</v>
      </c>
      <c r="AB15" s="75">
        <v>5.7</v>
      </c>
      <c r="AC15" s="75">
        <v>6</v>
      </c>
      <c r="AD15" s="75">
        <v>5.7</v>
      </c>
      <c r="AE15" s="75"/>
      <c r="AF15" s="77">
        <v>5.8</v>
      </c>
      <c r="AG15" s="75">
        <v>2.8</v>
      </c>
      <c r="AH15" s="75">
        <v>2.9</v>
      </c>
      <c r="AI15" s="75">
        <v>2.7</v>
      </c>
      <c r="AJ15" s="75">
        <v>2.4</v>
      </c>
      <c r="AK15" s="77">
        <v>14.5</v>
      </c>
      <c r="AL15" s="75"/>
      <c r="AM15" s="64">
        <v>19.316666666666666</v>
      </c>
      <c r="AN15" s="75">
        <v>3.5</v>
      </c>
      <c r="AO15" s="75">
        <v>3.2</v>
      </c>
      <c r="AP15" s="75">
        <v>3.2</v>
      </c>
      <c r="AQ15" s="75"/>
      <c r="AR15" s="77">
        <v>3.3</v>
      </c>
      <c r="AS15" s="75">
        <v>4.8</v>
      </c>
      <c r="AT15" s="75">
        <v>5.1</v>
      </c>
      <c r="AU15" s="75">
        <v>4.6</v>
      </c>
      <c r="AV15" s="75"/>
      <c r="AW15" s="77">
        <v>4.833333333333333</v>
      </c>
      <c r="AX15" s="75">
        <v>3.2</v>
      </c>
      <c r="AY15" s="75">
        <v>3.4</v>
      </c>
      <c r="AZ15" s="75">
        <v>2.9</v>
      </c>
      <c r="BA15" s="75">
        <v>3.1</v>
      </c>
      <c r="BB15" s="77">
        <v>13.7</v>
      </c>
      <c r="BC15" s="75"/>
      <c r="BD15" s="64">
        <v>17.766666666666666</v>
      </c>
      <c r="BE15" s="65">
        <v>55.95</v>
      </c>
      <c r="BF15" s="111" t="s">
        <v>92</v>
      </c>
      <c r="BG15" s="67"/>
    </row>
    <row r="16" spans="1:59" s="68" customFormat="1" ht="6.75" customHeight="1" hidden="1">
      <c r="A16" s="66"/>
      <c r="B16" s="60">
        <v>13</v>
      </c>
      <c r="C16" s="61"/>
      <c r="D16" s="62"/>
      <c r="E16" s="63"/>
      <c r="F16" s="75"/>
      <c r="G16" s="75"/>
      <c r="H16" s="75"/>
      <c r="I16" s="75"/>
      <c r="J16" s="77" t="e">
        <f>AVERAGE(F16:H16)</f>
        <v>#DIV/0!</v>
      </c>
      <c r="K16" s="75"/>
      <c r="L16" s="75"/>
      <c r="M16" s="75"/>
      <c r="N16" s="75"/>
      <c r="O16" s="77" t="e">
        <f>AVERAGE(K16:M16)</f>
        <v>#DIV/0!</v>
      </c>
      <c r="P16" s="75"/>
      <c r="Q16" s="75"/>
      <c r="R16" s="75"/>
      <c r="S16" s="75"/>
      <c r="T16" s="77" t="e">
        <f>20-TRIMMEAN(P16:S16,0.5)*2</f>
        <v>#NUM!</v>
      </c>
      <c r="U16" s="75"/>
      <c r="V16" s="64" t="e">
        <f>(J16+O16)/2+T16-U16</f>
        <v>#DIV/0!</v>
      </c>
      <c r="W16" s="75"/>
      <c r="X16" s="75"/>
      <c r="Y16" s="75"/>
      <c r="Z16" s="75"/>
      <c r="AA16" s="77" t="e">
        <f>AVERAGE(W16:Y16)</f>
        <v>#DIV/0!</v>
      </c>
      <c r="AB16" s="75"/>
      <c r="AC16" s="75"/>
      <c r="AD16" s="75"/>
      <c r="AE16" s="75"/>
      <c r="AF16" s="77" t="e">
        <f>AVERAGE(AB16:AD16)</f>
        <v>#DIV/0!</v>
      </c>
      <c r="AG16" s="75"/>
      <c r="AH16" s="75"/>
      <c r="AI16" s="75"/>
      <c r="AJ16" s="75"/>
      <c r="AK16" s="77" t="e">
        <f>20-TRIMMEAN(AG16:AJ16,0.5)*2</f>
        <v>#NUM!</v>
      </c>
      <c r="AL16" s="75"/>
      <c r="AM16" s="64" t="e">
        <f>(AA16+AF16)/2+AK16-AL16</f>
        <v>#DIV/0!</v>
      </c>
      <c r="AN16" s="75"/>
      <c r="AO16" s="75"/>
      <c r="AP16" s="75"/>
      <c r="AQ16" s="75"/>
      <c r="AR16" s="77" t="e">
        <f>AVERAGE(AN16:AP16)</f>
        <v>#DIV/0!</v>
      </c>
      <c r="AS16" s="75"/>
      <c r="AT16" s="75"/>
      <c r="AU16" s="75"/>
      <c r="AV16" s="75"/>
      <c r="AW16" s="77" t="e">
        <f>AVERAGE(AS16:AU16)</f>
        <v>#DIV/0!</v>
      </c>
      <c r="AX16" s="75"/>
      <c r="AY16" s="75"/>
      <c r="AZ16" s="75"/>
      <c r="BA16" s="75"/>
      <c r="BB16" s="77" t="e">
        <f>20-TRIMMEAN(AX16:BA16,0.5)*2</f>
        <v>#NUM!</v>
      </c>
      <c r="BC16" s="75"/>
      <c r="BD16" s="64" t="e">
        <f>(AR16+AW16)/2+BB16-BC16</f>
        <v>#DIV/0!</v>
      </c>
      <c r="BE16" s="65" t="e">
        <f>SUM(V16,AM16,BD16)</f>
        <v>#DIV/0!</v>
      </c>
      <c r="BF16" s="111"/>
      <c r="BG16" s="67"/>
    </row>
    <row r="17" ht="19.5" customHeight="1">
      <c r="BE17" s="3"/>
    </row>
    <row r="18" ht="19.5" customHeight="1">
      <c r="BE18" s="3"/>
    </row>
    <row r="19" ht="19.5" customHeight="1">
      <c r="BE19" s="3"/>
    </row>
    <row r="20" ht="19.5" customHeight="1">
      <c r="BE20" s="3"/>
    </row>
    <row r="21" ht="19.5" customHeight="1">
      <c r="BE21" s="3"/>
    </row>
    <row r="22" ht="19.5" customHeight="1">
      <c r="BE22" s="3"/>
    </row>
    <row r="23" ht="19.5" customHeight="1">
      <c r="BE23" s="3"/>
    </row>
    <row r="24" ht="19.5" customHeight="1">
      <c r="BE24" s="3"/>
    </row>
    <row r="25" ht="19.5" customHeight="1">
      <c r="BE25" s="3"/>
    </row>
    <row r="26" ht="19.5" customHeight="1">
      <c r="BE26" s="3"/>
    </row>
    <row r="27" ht="19.5" customHeight="1">
      <c r="BE27" s="3"/>
    </row>
    <row r="28" ht="19.5" customHeight="1">
      <c r="BE28" s="3"/>
    </row>
    <row r="29" ht="19.5" customHeight="1">
      <c r="BE29" s="3"/>
    </row>
    <row r="30" ht="19.5" customHeight="1">
      <c r="BE30" s="3"/>
    </row>
    <row r="31" ht="19.5" customHeight="1">
      <c r="BE31" s="3"/>
    </row>
    <row r="32" ht="19.5" customHeight="1">
      <c r="BE32" s="3"/>
    </row>
    <row r="33" ht="19.5" customHeight="1">
      <c r="BE33" s="3"/>
    </row>
    <row r="34" ht="19.5" customHeight="1">
      <c r="BE34" s="3"/>
    </row>
    <row r="35" ht="19.5" customHeight="1">
      <c r="BE35" s="3"/>
    </row>
    <row r="36" ht="19.5" customHeight="1">
      <c r="BE36" s="3"/>
    </row>
    <row r="37" ht="19.5" customHeight="1">
      <c r="BE37" s="3"/>
    </row>
    <row r="38" ht="19.5" customHeight="1">
      <c r="BE38" s="3"/>
    </row>
    <row r="39" ht="19.5" customHeight="1">
      <c r="BE39" s="3"/>
    </row>
    <row r="40" ht="19.5" customHeight="1">
      <c r="BE40" s="3"/>
    </row>
    <row r="41" ht="19.5" customHeight="1">
      <c r="BE41" s="3"/>
    </row>
    <row r="42" ht="19.5" customHeight="1">
      <c r="BE42" s="3"/>
    </row>
    <row r="43" ht="19.5" customHeight="1">
      <c r="BE43" s="3"/>
    </row>
    <row r="44" ht="19.5" customHeight="1">
      <c r="BE44" s="3"/>
    </row>
    <row r="45" ht="19.5" customHeight="1">
      <c r="BE45" s="3"/>
    </row>
    <row r="46" ht="19.5" customHeight="1">
      <c r="BE46" s="3"/>
    </row>
    <row r="47" ht="19.5" customHeight="1">
      <c r="BE47" s="3"/>
    </row>
    <row r="48" ht="19.5" customHeight="1">
      <c r="BE48" s="3"/>
    </row>
    <row r="49" ht="19.5" customHeight="1">
      <c r="BE49" s="3"/>
    </row>
    <row r="50" ht="19.5" customHeight="1">
      <c r="BE50" s="3"/>
    </row>
    <row r="51" ht="19.5" customHeight="1">
      <c r="BE51" s="3"/>
    </row>
    <row r="52" ht="19.5" customHeight="1">
      <c r="BE52" s="3"/>
    </row>
    <row r="53" ht="19.5" customHeight="1">
      <c r="BE53" s="3"/>
    </row>
    <row r="54" ht="19.5" customHeight="1">
      <c r="BE54" s="3"/>
    </row>
    <row r="55" ht="19.5" customHeight="1">
      <c r="BE55" s="3"/>
    </row>
    <row r="56" ht="19.5" customHeight="1">
      <c r="BE56" s="3"/>
    </row>
    <row r="57" ht="19.5" customHeight="1">
      <c r="BE57" s="3"/>
    </row>
    <row r="58" ht="19.5" customHeight="1">
      <c r="BE58" s="3"/>
    </row>
    <row r="59" ht="19.5" customHeight="1">
      <c r="BE59" s="3"/>
    </row>
    <row r="60" ht="19.5" customHeight="1">
      <c r="BE60" s="3"/>
    </row>
    <row r="61" ht="19.5" customHeight="1">
      <c r="BE61" s="3"/>
    </row>
    <row r="62" ht="19.5" customHeight="1">
      <c r="BE62" s="3"/>
    </row>
    <row r="63" ht="19.5" customHeight="1">
      <c r="BE63" s="3"/>
    </row>
    <row r="64" ht="19.5" customHeight="1">
      <c r="BE64" s="3"/>
    </row>
    <row r="65" ht="19.5" customHeight="1">
      <c r="BE65" s="3"/>
    </row>
    <row r="66" ht="19.5" customHeight="1">
      <c r="BE66" s="3"/>
    </row>
    <row r="67" ht="19.5" customHeight="1">
      <c r="BE67" s="3"/>
    </row>
    <row r="68" ht="19.5" customHeight="1">
      <c r="BE68" s="3"/>
    </row>
    <row r="69" ht="19.5" customHeight="1">
      <c r="BE69" s="3"/>
    </row>
    <row r="70" ht="19.5" customHeight="1">
      <c r="BE70" s="3"/>
    </row>
    <row r="71" ht="19.5" customHeight="1">
      <c r="BE71" s="3"/>
    </row>
    <row r="72" ht="19.5" customHeight="1">
      <c r="BE72" s="3"/>
    </row>
    <row r="73" ht="19.5" customHeight="1">
      <c r="BE73" s="3"/>
    </row>
    <row r="74" ht="19.5" customHeight="1">
      <c r="BE74" s="3"/>
    </row>
    <row r="75" ht="19.5" customHeight="1">
      <c r="BE75" s="3"/>
    </row>
    <row r="76" ht="19.5" customHeight="1">
      <c r="BE76" s="3"/>
    </row>
    <row r="77" ht="19.5" customHeight="1">
      <c r="BE77" s="3"/>
    </row>
    <row r="78" ht="19.5" customHeight="1">
      <c r="BE78" s="3"/>
    </row>
    <row r="79" ht="19.5" customHeight="1">
      <c r="BE79" s="3"/>
    </row>
    <row r="80" ht="19.5" customHeight="1">
      <c r="BE80" s="3"/>
    </row>
    <row r="81" ht="19.5" customHeight="1">
      <c r="BE81" s="3"/>
    </row>
    <row r="82" ht="19.5" customHeight="1">
      <c r="BE82" s="3"/>
    </row>
    <row r="83" ht="19.5" customHeight="1">
      <c r="BE83" s="3"/>
    </row>
    <row r="84" ht="19.5" customHeight="1">
      <c r="BE84" s="3"/>
    </row>
    <row r="85" ht="19.5" customHeight="1">
      <c r="BE85" s="3"/>
    </row>
    <row r="86" ht="19.5" customHeight="1">
      <c r="BE86" s="3"/>
    </row>
    <row r="87" ht="19.5" customHeight="1">
      <c r="BE87" s="3"/>
    </row>
    <row r="88" ht="19.5" customHeight="1">
      <c r="BE88" s="3"/>
    </row>
    <row r="89" ht="19.5" customHeight="1">
      <c r="BE89" s="3"/>
    </row>
    <row r="90" ht="19.5" customHeight="1">
      <c r="BE90" s="3"/>
    </row>
    <row r="91" ht="19.5" customHeight="1">
      <c r="BE91" s="3"/>
    </row>
    <row r="92" ht="19.5" customHeight="1">
      <c r="BE92" s="3"/>
    </row>
    <row r="93" ht="19.5" customHeight="1">
      <c r="BE93" s="3"/>
    </row>
    <row r="94" ht="19.5" customHeight="1">
      <c r="BE94" s="3"/>
    </row>
    <row r="95" ht="19.5" customHeight="1">
      <c r="BE95" s="3"/>
    </row>
    <row r="96" ht="19.5" customHeight="1">
      <c r="BE96" s="3"/>
    </row>
    <row r="97" ht="19.5" customHeight="1">
      <c r="BE97" s="3"/>
    </row>
    <row r="98" ht="19.5" customHeight="1">
      <c r="BE98" s="3"/>
    </row>
    <row r="99" ht="19.5" customHeight="1">
      <c r="BE99" s="3"/>
    </row>
    <row r="100" ht="19.5" customHeight="1">
      <c r="BE100" s="3"/>
    </row>
    <row r="101" ht="19.5" customHeight="1">
      <c r="BE101" s="3"/>
    </row>
    <row r="102" ht="19.5" customHeight="1">
      <c r="BE102" s="3"/>
    </row>
    <row r="103" ht="19.5" customHeight="1">
      <c r="BE103" s="3"/>
    </row>
    <row r="104" ht="19.5" customHeight="1">
      <c r="BE104" s="3"/>
    </row>
    <row r="105" ht="19.5" customHeight="1">
      <c r="BE105" s="3"/>
    </row>
    <row r="106" ht="19.5" customHeight="1">
      <c r="BE106" s="3"/>
    </row>
    <row r="107" ht="19.5" customHeight="1">
      <c r="BE107" s="3"/>
    </row>
    <row r="108" ht="19.5" customHeight="1">
      <c r="BE108" s="3"/>
    </row>
    <row r="109" ht="19.5" customHeight="1">
      <c r="BE109" s="3"/>
    </row>
    <row r="110" ht="19.5" customHeight="1">
      <c r="BE110" s="3"/>
    </row>
    <row r="111" ht="19.5" customHeight="1">
      <c r="BE111" s="3"/>
    </row>
    <row r="112" ht="19.5" customHeight="1">
      <c r="BE112" s="3"/>
    </row>
    <row r="113" ht="19.5" customHeight="1">
      <c r="BE113" s="3"/>
    </row>
    <row r="114" ht="19.5" customHeight="1">
      <c r="BE114" s="3"/>
    </row>
    <row r="115" ht="19.5" customHeight="1">
      <c r="BE115" s="3"/>
    </row>
    <row r="116" ht="19.5" customHeight="1">
      <c r="BE116" s="3"/>
    </row>
    <row r="117" ht="19.5" customHeight="1">
      <c r="BE117" s="3"/>
    </row>
    <row r="118" ht="19.5" customHeight="1">
      <c r="BE118" s="3"/>
    </row>
    <row r="119" ht="19.5" customHeight="1">
      <c r="BE119" s="3"/>
    </row>
    <row r="120" ht="19.5" customHeight="1">
      <c r="BE120" s="3"/>
    </row>
    <row r="121" ht="19.5" customHeight="1">
      <c r="BE121" s="3"/>
    </row>
    <row r="122" ht="19.5" customHeight="1">
      <c r="BE122" s="3"/>
    </row>
    <row r="123" ht="19.5" customHeight="1">
      <c r="BE123" s="3"/>
    </row>
    <row r="124" ht="19.5" customHeight="1">
      <c r="BE124" s="3"/>
    </row>
    <row r="125" ht="19.5" customHeight="1">
      <c r="BE125" s="3"/>
    </row>
    <row r="126" ht="19.5" customHeight="1">
      <c r="BE126" s="3"/>
    </row>
    <row r="127" ht="19.5" customHeight="1">
      <c r="BE127" s="3"/>
    </row>
    <row r="128" ht="19.5" customHeight="1">
      <c r="BE128" s="3"/>
    </row>
    <row r="129" ht="19.5" customHeight="1">
      <c r="BE129" s="3"/>
    </row>
    <row r="130" ht="19.5" customHeight="1">
      <c r="BE130" s="3"/>
    </row>
    <row r="131" ht="19.5" customHeight="1">
      <c r="BE131" s="3"/>
    </row>
    <row r="132" ht="19.5" customHeight="1">
      <c r="BE132" s="3"/>
    </row>
    <row r="133" ht="19.5" customHeight="1">
      <c r="BE133" s="3"/>
    </row>
    <row r="134" ht="19.5" customHeight="1">
      <c r="BE134" s="3"/>
    </row>
    <row r="135" ht="19.5" customHeight="1">
      <c r="BE135" s="3"/>
    </row>
    <row r="136" ht="19.5" customHeight="1">
      <c r="BE136" s="3"/>
    </row>
    <row r="137" ht="19.5" customHeight="1">
      <c r="BE137" s="3"/>
    </row>
    <row r="138" ht="19.5" customHeight="1">
      <c r="BE138" s="3"/>
    </row>
    <row r="139" ht="19.5" customHeight="1">
      <c r="BE139" s="3"/>
    </row>
    <row r="140" ht="19.5" customHeight="1">
      <c r="BE140" s="3"/>
    </row>
    <row r="141" ht="19.5" customHeight="1">
      <c r="BE141" s="3"/>
    </row>
    <row r="142" ht="19.5" customHeight="1">
      <c r="BE142" s="3"/>
    </row>
    <row r="143" ht="19.5" customHeight="1">
      <c r="BE143" s="3"/>
    </row>
    <row r="144" ht="19.5" customHeight="1">
      <c r="BE144" s="3"/>
    </row>
    <row r="145" ht="19.5" customHeight="1">
      <c r="BE145" s="3"/>
    </row>
    <row r="146" ht="19.5" customHeight="1">
      <c r="BE146" s="3"/>
    </row>
    <row r="147" ht="19.5" customHeight="1">
      <c r="BE147" s="3"/>
    </row>
    <row r="148" ht="19.5" customHeight="1">
      <c r="BE148" s="3"/>
    </row>
    <row r="149" ht="19.5" customHeight="1">
      <c r="BE149" s="3"/>
    </row>
    <row r="150" ht="19.5" customHeight="1">
      <c r="BE150" s="3"/>
    </row>
    <row r="151" ht="19.5" customHeight="1">
      <c r="BE151" s="3"/>
    </row>
    <row r="152" ht="19.5" customHeight="1">
      <c r="BE152" s="3"/>
    </row>
    <row r="153" ht="19.5" customHeight="1">
      <c r="BE153" s="3"/>
    </row>
    <row r="154" ht="19.5" customHeight="1">
      <c r="BE154" s="3"/>
    </row>
    <row r="155" ht="19.5" customHeight="1">
      <c r="BE155" s="3"/>
    </row>
    <row r="156" ht="19.5" customHeight="1">
      <c r="BE156" s="3"/>
    </row>
    <row r="157" ht="19.5" customHeight="1">
      <c r="BE157" s="3"/>
    </row>
    <row r="158" ht="19.5" customHeight="1">
      <c r="BE158" s="3"/>
    </row>
    <row r="159" ht="19.5" customHeight="1">
      <c r="BE159" s="3"/>
    </row>
    <row r="160" ht="19.5" customHeight="1">
      <c r="BE160" s="3"/>
    </row>
    <row r="161" ht="19.5" customHeight="1">
      <c r="BE161" s="3"/>
    </row>
    <row r="162" ht="19.5" customHeight="1">
      <c r="BE162" s="3"/>
    </row>
    <row r="163" ht="19.5" customHeight="1">
      <c r="BE163" s="3"/>
    </row>
    <row r="164" ht="19.5" customHeight="1">
      <c r="BE164" s="3"/>
    </row>
    <row r="165" ht="19.5" customHeight="1">
      <c r="BE165" s="3"/>
    </row>
    <row r="166" ht="19.5" customHeight="1">
      <c r="BE166" s="3"/>
    </row>
    <row r="167" ht="19.5" customHeight="1">
      <c r="BE167" s="3"/>
    </row>
    <row r="168" ht="19.5" customHeight="1">
      <c r="BE168" s="3"/>
    </row>
    <row r="169" ht="19.5" customHeight="1">
      <c r="BE169" s="3"/>
    </row>
    <row r="170" ht="19.5" customHeight="1">
      <c r="BE170" s="3"/>
    </row>
    <row r="171" ht="19.5" customHeight="1">
      <c r="BE171" s="3"/>
    </row>
    <row r="172" ht="19.5" customHeight="1">
      <c r="BE172" s="3"/>
    </row>
    <row r="173" ht="19.5" customHeight="1">
      <c r="BE173" s="3"/>
    </row>
  </sheetData>
  <mergeCells count="1">
    <mergeCell ref="AN2:BD2"/>
  </mergeCells>
  <printOptions verticalCentered="1"/>
  <pageMargins left="0.41" right="0.39" top="1.299212598425197" bottom="1.0236220472440944" header="0.7086614173228347" footer="0.5118110236220472"/>
  <pageSetup fitToHeight="0" fitToWidth="1" horizontalDpi="300" verticalDpi="300" orientation="landscape" paperSize="9" scale="78" r:id="rId1"/>
  <headerFooter alignWithMargins="0">
    <oddHeader>&amp;C&amp;"Arial,Fett"&amp;14WERTUNGEN - RHYTHMISCHE GYMNASTIK  - JUNIORINNEN</oddHeader>
    <oddFooter>&amp;L&amp;12Internationales ASVÖ-Turnier "Attila Pinter"
FIG Nr. 5.032&amp;R&amp;12 15. März 2008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2.75"/>
  <cols>
    <col min="1" max="1" width="11.7109375" style="0" bestFit="1" customWidth="1"/>
    <col min="2" max="2" width="21.421875" style="0" bestFit="1" customWidth="1"/>
    <col min="3" max="6" width="5.140625" style="0" customWidth="1"/>
    <col min="7" max="7" width="5.28125" style="0" customWidth="1"/>
    <col min="8" max="9" width="5.140625" style="0" customWidth="1"/>
    <col min="10" max="10" width="5.140625" style="39" customWidth="1"/>
    <col min="11" max="11" width="7.00390625" style="39" customWidth="1"/>
    <col min="12" max="12" width="4.7109375" style="39" hidden="1" customWidth="1"/>
    <col min="13" max="13" width="7.28125" style="39" customWidth="1"/>
    <col min="14" max="14" width="5.140625" style="39" hidden="1" customWidth="1"/>
    <col min="15" max="15" width="8.8515625" style="39" hidden="1" customWidth="1"/>
    <col min="16" max="16" width="7.57421875" style="39" hidden="1" customWidth="1"/>
    <col min="17" max="20" width="7.57421875" style="0" hidden="1" customWidth="1"/>
    <col min="21" max="21" width="8.8515625" style="0" hidden="1" customWidth="1"/>
    <col min="22" max="23" width="7.57421875" style="0" hidden="1" customWidth="1"/>
    <col min="24" max="24" width="8.8515625" style="0" hidden="1" customWidth="1"/>
    <col min="25" max="25" width="7.57421875" style="0" hidden="1" customWidth="1"/>
    <col min="26" max="26" width="8.8515625" style="0" hidden="1" customWidth="1"/>
    <col min="27" max="27" width="11.7109375" style="0" customWidth="1"/>
  </cols>
  <sheetData>
    <row r="1" spans="1:27" ht="12.75">
      <c r="A1" s="53" t="s">
        <v>31</v>
      </c>
      <c r="B1" s="59" t="s">
        <v>29</v>
      </c>
      <c r="C1" s="139" t="s">
        <v>33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1"/>
      <c r="O1" s="142" t="s">
        <v>34</v>
      </c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48" t="s">
        <v>30</v>
      </c>
    </row>
    <row r="2" spans="1:27" s="45" customFormat="1" ht="15.75" customHeight="1">
      <c r="A2" s="54"/>
      <c r="B2" s="49"/>
      <c r="C2" s="137" t="s">
        <v>23</v>
      </c>
      <c r="D2" s="138"/>
      <c r="E2" s="137" t="s">
        <v>24</v>
      </c>
      <c r="F2" s="138"/>
      <c r="G2" s="137" t="s">
        <v>25</v>
      </c>
      <c r="H2" s="138"/>
      <c r="I2" s="137" t="s">
        <v>26</v>
      </c>
      <c r="J2" s="138"/>
      <c r="K2" s="137" t="s">
        <v>27</v>
      </c>
      <c r="L2" s="138"/>
      <c r="M2" s="137" t="s">
        <v>28</v>
      </c>
      <c r="N2" s="147"/>
      <c r="O2" s="144" t="s">
        <v>23</v>
      </c>
      <c r="P2" s="145"/>
      <c r="Q2" s="144" t="s">
        <v>24</v>
      </c>
      <c r="R2" s="145"/>
      <c r="S2" s="144" t="s">
        <v>25</v>
      </c>
      <c r="T2" s="145"/>
      <c r="U2" s="144" t="s">
        <v>26</v>
      </c>
      <c r="V2" s="145"/>
      <c r="W2" s="144" t="s">
        <v>27</v>
      </c>
      <c r="X2" s="145"/>
      <c r="Y2" s="144" t="s">
        <v>28</v>
      </c>
      <c r="Z2" s="146"/>
      <c r="AA2" s="50" t="s">
        <v>35</v>
      </c>
    </row>
    <row r="3" spans="1:27" ht="21" customHeight="1">
      <c r="A3" s="55">
        <v>1</v>
      </c>
      <c r="B3" s="40" t="s">
        <v>112</v>
      </c>
      <c r="C3" s="56">
        <v>20</v>
      </c>
      <c r="D3" s="57">
        <v>13</v>
      </c>
      <c r="E3" s="56">
        <v>20</v>
      </c>
      <c r="F3" s="57">
        <v>25</v>
      </c>
      <c r="G3" s="56">
        <v>20</v>
      </c>
      <c r="H3" s="57">
        <v>9</v>
      </c>
      <c r="I3" s="56">
        <v>14</v>
      </c>
      <c r="J3" s="57">
        <v>15</v>
      </c>
      <c r="K3" s="56">
        <v>20</v>
      </c>
      <c r="L3" s="57"/>
      <c r="M3" s="56">
        <v>25</v>
      </c>
      <c r="N3" s="57"/>
      <c r="O3" s="58">
        <v>3</v>
      </c>
      <c r="P3" s="58">
        <v>9</v>
      </c>
      <c r="Q3" s="58">
        <v>3</v>
      </c>
      <c r="R3" s="58">
        <v>1</v>
      </c>
      <c r="S3" s="58">
        <v>3</v>
      </c>
      <c r="T3" s="58">
        <v>10</v>
      </c>
      <c r="U3" s="58">
        <v>8</v>
      </c>
      <c r="V3" s="58">
        <v>7</v>
      </c>
      <c r="W3" s="58">
        <v>3</v>
      </c>
      <c r="X3" s="58" t="e">
        <v>#N/A</v>
      </c>
      <c r="Y3" s="58">
        <v>1</v>
      </c>
      <c r="Z3" s="58" t="e">
        <v>#N/A</v>
      </c>
      <c r="AA3" s="46">
        <v>110</v>
      </c>
    </row>
    <row r="4" spans="1:27" ht="21" customHeight="1">
      <c r="A4" s="55">
        <v>2</v>
      </c>
      <c r="B4" s="40" t="s">
        <v>60</v>
      </c>
      <c r="C4" s="56">
        <v>25</v>
      </c>
      <c r="D4" s="57">
        <v>15</v>
      </c>
      <c r="E4" s="56">
        <v>8</v>
      </c>
      <c r="F4" s="57">
        <v>12</v>
      </c>
      <c r="G4" s="56">
        <v>15</v>
      </c>
      <c r="H4" s="57">
        <v>12</v>
      </c>
      <c r="I4" s="56">
        <v>4</v>
      </c>
      <c r="J4" s="57">
        <v>1</v>
      </c>
      <c r="K4" s="56">
        <v>25</v>
      </c>
      <c r="L4" s="57"/>
      <c r="M4" s="56">
        <v>10</v>
      </c>
      <c r="N4" s="57"/>
      <c r="O4" s="58">
        <v>1</v>
      </c>
      <c r="P4" s="58">
        <v>3</v>
      </c>
      <c r="Q4" s="58">
        <v>8</v>
      </c>
      <c r="R4" s="58">
        <v>5</v>
      </c>
      <c r="S4" s="58">
        <v>3</v>
      </c>
      <c r="T4" s="58">
        <v>5</v>
      </c>
      <c r="U4" s="58">
        <v>9</v>
      </c>
      <c r="V4" s="58">
        <v>10</v>
      </c>
      <c r="W4" s="58">
        <v>1</v>
      </c>
      <c r="X4" s="58" t="e">
        <v>#N/A</v>
      </c>
      <c r="Y4" s="58">
        <v>7</v>
      </c>
      <c r="Z4" s="58" t="e">
        <v>#N/A</v>
      </c>
      <c r="AA4" s="46">
        <v>92</v>
      </c>
    </row>
    <row r="5" spans="1:27" ht="21" customHeight="1">
      <c r="A5" s="55">
        <v>3</v>
      </c>
      <c r="B5" s="82" t="s">
        <v>19</v>
      </c>
      <c r="C5" s="56"/>
      <c r="D5" s="57"/>
      <c r="E5" s="56">
        <v>9</v>
      </c>
      <c r="F5" s="57"/>
      <c r="G5" s="56">
        <v>10</v>
      </c>
      <c r="H5" s="57">
        <v>25</v>
      </c>
      <c r="I5" s="56"/>
      <c r="J5" s="57">
        <v>8</v>
      </c>
      <c r="K5" s="56">
        <v>13</v>
      </c>
      <c r="L5" s="57"/>
      <c r="M5" s="56">
        <v>14</v>
      </c>
      <c r="N5" s="115"/>
      <c r="O5" s="58" t="e">
        <v>#N/A</v>
      </c>
      <c r="P5" s="58" t="e">
        <v>#N/A</v>
      </c>
      <c r="Q5" s="58">
        <v>5</v>
      </c>
      <c r="R5" s="58" t="e">
        <v>#N/A</v>
      </c>
      <c r="S5" s="58">
        <v>4</v>
      </c>
      <c r="T5" s="58">
        <v>1</v>
      </c>
      <c r="U5" s="58" t="e">
        <v>#N/A</v>
      </c>
      <c r="V5" s="58">
        <v>6</v>
      </c>
      <c r="W5" s="58">
        <v>3</v>
      </c>
      <c r="X5" s="58" t="e">
        <v>#N/A</v>
      </c>
      <c r="Y5" s="58">
        <v>2</v>
      </c>
      <c r="Z5" s="58" t="e">
        <v>#N/A</v>
      </c>
      <c r="AA5" s="46">
        <v>71</v>
      </c>
    </row>
    <row r="6" spans="1:27" ht="21" customHeight="1">
      <c r="A6" s="55">
        <v>4</v>
      </c>
      <c r="B6" s="40" t="s">
        <v>116</v>
      </c>
      <c r="C6" s="56">
        <v>9</v>
      </c>
      <c r="D6" s="120">
        <v>11</v>
      </c>
      <c r="E6" s="56"/>
      <c r="F6" s="57"/>
      <c r="G6" s="56"/>
      <c r="H6" s="57"/>
      <c r="I6" s="56">
        <v>20</v>
      </c>
      <c r="J6" s="57">
        <v>25</v>
      </c>
      <c r="K6" s="56"/>
      <c r="L6" s="57"/>
      <c r="M6" s="56"/>
      <c r="N6" s="57"/>
      <c r="O6" s="58">
        <v>4</v>
      </c>
      <c r="P6" s="58">
        <v>3</v>
      </c>
      <c r="Q6" s="58" t="e">
        <v>#N/A</v>
      </c>
      <c r="R6" s="58" t="e">
        <v>#N/A</v>
      </c>
      <c r="S6" s="58" t="e">
        <v>#N/A</v>
      </c>
      <c r="T6" s="58" t="e">
        <v>#N/A</v>
      </c>
      <c r="U6" s="58">
        <v>2</v>
      </c>
      <c r="V6" s="58">
        <v>1</v>
      </c>
      <c r="W6" s="58" t="e">
        <v>#N/A</v>
      </c>
      <c r="X6" s="58" t="e">
        <v>#N/A</v>
      </c>
      <c r="Y6" s="58" t="e">
        <v>#N/A</v>
      </c>
      <c r="Z6" s="58" t="e">
        <v>#N/A</v>
      </c>
      <c r="AA6" s="46">
        <v>65</v>
      </c>
    </row>
    <row r="7" spans="1:27" ht="21" customHeight="1">
      <c r="A7" s="55">
        <v>5</v>
      </c>
      <c r="B7" s="82" t="s">
        <v>182</v>
      </c>
      <c r="C7" s="56">
        <v>0</v>
      </c>
      <c r="D7" s="57">
        <v>10</v>
      </c>
      <c r="E7" s="56">
        <v>4</v>
      </c>
      <c r="F7" s="57">
        <v>13</v>
      </c>
      <c r="G7" s="56">
        <v>0</v>
      </c>
      <c r="H7" s="57">
        <v>1</v>
      </c>
      <c r="I7" s="56">
        <v>12</v>
      </c>
      <c r="J7" s="57">
        <v>10</v>
      </c>
      <c r="K7" s="56">
        <v>12</v>
      </c>
      <c r="L7" s="57"/>
      <c r="M7" s="56"/>
      <c r="N7" s="57"/>
      <c r="O7" s="58">
        <v>8</v>
      </c>
      <c r="P7" s="58">
        <v>4</v>
      </c>
      <c r="Q7" s="58">
        <v>6</v>
      </c>
      <c r="R7" s="58">
        <v>1</v>
      </c>
      <c r="S7" s="58">
        <v>8</v>
      </c>
      <c r="T7" s="58">
        <v>7</v>
      </c>
      <c r="U7" s="58">
        <v>2</v>
      </c>
      <c r="V7" s="58">
        <v>4</v>
      </c>
      <c r="W7" s="58">
        <v>2</v>
      </c>
      <c r="X7" s="58">
        <v>8</v>
      </c>
      <c r="Y7" s="58">
        <v>8</v>
      </c>
      <c r="Z7" s="58">
        <v>8</v>
      </c>
      <c r="AA7" s="46">
        <v>57</v>
      </c>
    </row>
    <row r="8" spans="1:27" ht="21" customHeight="1">
      <c r="A8" s="55">
        <v>6</v>
      </c>
      <c r="B8" s="40" t="s">
        <v>186</v>
      </c>
      <c r="C8" s="56">
        <v>14</v>
      </c>
      <c r="D8" s="57">
        <v>7</v>
      </c>
      <c r="E8" s="56">
        <v>3</v>
      </c>
      <c r="F8" s="57">
        <v>2</v>
      </c>
      <c r="G8" s="56">
        <v>14</v>
      </c>
      <c r="H8" s="57">
        <v>3</v>
      </c>
      <c r="I8" s="56"/>
      <c r="J8" s="57">
        <v>2</v>
      </c>
      <c r="K8" s="56">
        <v>8</v>
      </c>
      <c r="L8" s="57"/>
      <c r="M8" s="56">
        <v>8</v>
      </c>
      <c r="N8" s="57"/>
      <c r="O8" s="58">
        <v>1</v>
      </c>
      <c r="P8" s="58">
        <v>5</v>
      </c>
      <c r="Q8" s="58">
        <v>6</v>
      </c>
      <c r="R8" s="58">
        <v>8</v>
      </c>
      <c r="S8" s="58">
        <v>1</v>
      </c>
      <c r="T8" s="58">
        <v>6</v>
      </c>
      <c r="U8" s="58" t="e">
        <v>#N/A</v>
      </c>
      <c r="V8" s="58">
        <v>8</v>
      </c>
      <c r="W8" s="58">
        <v>3</v>
      </c>
      <c r="X8" s="58" t="e">
        <v>#N/A</v>
      </c>
      <c r="Y8" s="58">
        <v>3</v>
      </c>
      <c r="Z8" s="58" t="e">
        <v>#N/A</v>
      </c>
      <c r="AA8" s="46">
        <v>51</v>
      </c>
    </row>
    <row r="9" spans="1:27" ht="21" customHeight="1">
      <c r="A9" s="55">
        <v>7</v>
      </c>
      <c r="B9" s="40" t="s">
        <v>185</v>
      </c>
      <c r="C9" s="56"/>
      <c r="D9" s="57"/>
      <c r="E9" s="56">
        <v>0</v>
      </c>
      <c r="F9" s="57"/>
      <c r="G9" s="56">
        <v>0</v>
      </c>
      <c r="H9" s="57">
        <v>13</v>
      </c>
      <c r="I9" s="56">
        <v>3</v>
      </c>
      <c r="J9" s="57">
        <v>7</v>
      </c>
      <c r="K9" s="56">
        <v>14</v>
      </c>
      <c r="L9" s="57"/>
      <c r="M9" s="56">
        <v>12</v>
      </c>
      <c r="N9" s="57"/>
      <c r="O9" s="58">
        <v>6</v>
      </c>
      <c r="P9" s="58">
        <v>6</v>
      </c>
      <c r="Q9" s="58">
        <v>6</v>
      </c>
      <c r="R9" s="58">
        <v>6</v>
      </c>
      <c r="S9" s="58">
        <v>6</v>
      </c>
      <c r="T9" s="58">
        <v>2</v>
      </c>
      <c r="U9" s="58">
        <v>5</v>
      </c>
      <c r="V9" s="58">
        <v>4</v>
      </c>
      <c r="W9" s="58">
        <v>1</v>
      </c>
      <c r="X9" s="58">
        <v>6</v>
      </c>
      <c r="Y9" s="58">
        <v>3</v>
      </c>
      <c r="Z9" s="58">
        <v>6</v>
      </c>
      <c r="AA9" s="46">
        <v>49</v>
      </c>
    </row>
    <row r="10" spans="1:27" ht="21" customHeight="1">
      <c r="A10" s="55">
        <v>8</v>
      </c>
      <c r="B10" s="40" t="s">
        <v>53</v>
      </c>
      <c r="C10" s="56">
        <v>1</v>
      </c>
      <c r="D10" s="57">
        <v>4</v>
      </c>
      <c r="E10" s="56"/>
      <c r="F10" s="57"/>
      <c r="G10" s="56">
        <v>11</v>
      </c>
      <c r="H10" s="57">
        <v>4</v>
      </c>
      <c r="I10" s="56">
        <v>9</v>
      </c>
      <c r="J10" s="57">
        <v>1</v>
      </c>
      <c r="K10" s="56">
        <v>11</v>
      </c>
      <c r="L10" s="57"/>
      <c r="M10" s="56">
        <v>11</v>
      </c>
      <c r="N10" s="57"/>
      <c r="O10" s="58">
        <v>7</v>
      </c>
      <c r="P10" s="58">
        <v>5</v>
      </c>
      <c r="Q10" s="58" t="e">
        <v>#N/A</v>
      </c>
      <c r="R10" s="58" t="e">
        <v>#N/A</v>
      </c>
      <c r="S10" s="58">
        <v>1</v>
      </c>
      <c r="T10" s="58">
        <v>5</v>
      </c>
      <c r="U10" s="58">
        <v>4</v>
      </c>
      <c r="V10" s="58">
        <v>7</v>
      </c>
      <c r="W10" s="58">
        <v>1</v>
      </c>
      <c r="X10" s="58" t="e">
        <v>#N/A</v>
      </c>
      <c r="Y10" s="58">
        <v>1</v>
      </c>
      <c r="Z10" s="58" t="e">
        <v>#N/A</v>
      </c>
      <c r="AA10" s="46">
        <v>46</v>
      </c>
    </row>
    <row r="11" spans="1:27" ht="21" customHeight="1">
      <c r="A11" s="55">
        <v>9</v>
      </c>
      <c r="B11" s="82" t="s">
        <v>183</v>
      </c>
      <c r="C11" s="56">
        <v>0</v>
      </c>
      <c r="D11" s="121"/>
      <c r="E11" s="56">
        <v>10</v>
      </c>
      <c r="F11" s="57">
        <v>14</v>
      </c>
      <c r="G11" s="56"/>
      <c r="H11" s="57"/>
      <c r="I11" s="56"/>
      <c r="J11" s="57"/>
      <c r="K11" s="56"/>
      <c r="L11" s="57"/>
      <c r="M11" s="56">
        <v>15</v>
      </c>
      <c r="N11" s="57"/>
      <c r="O11" s="58">
        <v>4</v>
      </c>
      <c r="P11" s="58">
        <v>4</v>
      </c>
      <c r="Q11" s="58">
        <v>3</v>
      </c>
      <c r="R11" s="58">
        <v>2</v>
      </c>
      <c r="S11" s="58">
        <v>4</v>
      </c>
      <c r="T11" s="58">
        <v>4</v>
      </c>
      <c r="U11" s="58">
        <v>4</v>
      </c>
      <c r="V11" s="58">
        <v>4</v>
      </c>
      <c r="W11" s="58">
        <v>4</v>
      </c>
      <c r="X11" s="58">
        <v>4</v>
      </c>
      <c r="Y11" s="58">
        <v>1</v>
      </c>
      <c r="Z11" s="58">
        <v>4</v>
      </c>
      <c r="AA11" s="46">
        <v>39</v>
      </c>
    </row>
    <row r="12" spans="1:27" ht="21" customHeight="1">
      <c r="A12" s="55">
        <v>10</v>
      </c>
      <c r="B12" s="40" t="s">
        <v>155</v>
      </c>
      <c r="C12" s="56">
        <v>12</v>
      </c>
      <c r="D12" s="57"/>
      <c r="E12" s="56">
        <v>11</v>
      </c>
      <c r="F12" s="57"/>
      <c r="G12" s="56">
        <v>5</v>
      </c>
      <c r="H12" s="57">
        <v>7</v>
      </c>
      <c r="I12" s="56"/>
      <c r="J12" s="57"/>
      <c r="K12" s="56"/>
      <c r="L12" s="57"/>
      <c r="M12" s="56"/>
      <c r="N12" s="57"/>
      <c r="O12" s="58">
        <v>1</v>
      </c>
      <c r="P12" s="58" t="e">
        <v>#N/A</v>
      </c>
      <c r="Q12" s="58">
        <v>2</v>
      </c>
      <c r="R12" s="58" t="e">
        <v>#N/A</v>
      </c>
      <c r="S12" s="58">
        <v>4</v>
      </c>
      <c r="T12" s="58">
        <v>3</v>
      </c>
      <c r="U12" s="58" t="e">
        <v>#N/A</v>
      </c>
      <c r="V12" s="58" t="e">
        <v>#N/A</v>
      </c>
      <c r="W12" s="58" t="e">
        <v>#N/A</v>
      </c>
      <c r="X12" s="58" t="e">
        <v>#N/A</v>
      </c>
      <c r="Y12" s="58" t="e">
        <v>#N/A</v>
      </c>
      <c r="Z12" s="58" t="e">
        <v>#N/A</v>
      </c>
      <c r="AA12" s="46">
        <v>35</v>
      </c>
    </row>
    <row r="13" spans="1:27" ht="21" customHeight="1">
      <c r="A13" s="55">
        <v>11</v>
      </c>
      <c r="B13" s="40" t="s">
        <v>188</v>
      </c>
      <c r="C13" s="56">
        <v>8</v>
      </c>
      <c r="D13" s="57">
        <v>0</v>
      </c>
      <c r="E13" s="56"/>
      <c r="F13" s="57"/>
      <c r="G13" s="56">
        <v>6</v>
      </c>
      <c r="H13" s="57">
        <v>0</v>
      </c>
      <c r="I13" s="56"/>
      <c r="J13" s="57"/>
      <c r="K13" s="56">
        <v>10</v>
      </c>
      <c r="L13" s="57"/>
      <c r="M13" s="56">
        <v>9</v>
      </c>
      <c r="N13" s="115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46">
        <v>33</v>
      </c>
    </row>
    <row r="14" spans="1:27" ht="21" customHeight="1">
      <c r="A14" s="55">
        <v>12</v>
      </c>
      <c r="B14" s="82" t="s">
        <v>189</v>
      </c>
      <c r="C14" s="56">
        <v>3</v>
      </c>
      <c r="D14" s="57"/>
      <c r="E14" s="56">
        <v>7</v>
      </c>
      <c r="F14" s="57">
        <v>6</v>
      </c>
      <c r="G14" s="56"/>
      <c r="H14" s="57">
        <v>0</v>
      </c>
      <c r="I14" s="56">
        <v>0</v>
      </c>
      <c r="J14" s="57"/>
      <c r="K14" s="56">
        <v>15</v>
      </c>
      <c r="L14" s="57"/>
      <c r="M14" s="56"/>
      <c r="N14" s="57"/>
      <c r="O14" s="58">
        <v>4</v>
      </c>
      <c r="P14" s="58">
        <v>5</v>
      </c>
      <c r="Q14" s="58">
        <v>2</v>
      </c>
      <c r="R14" s="58">
        <v>3</v>
      </c>
      <c r="S14" s="58">
        <v>5</v>
      </c>
      <c r="T14" s="58">
        <v>5</v>
      </c>
      <c r="U14" s="58">
        <v>5</v>
      </c>
      <c r="V14" s="58">
        <v>5</v>
      </c>
      <c r="W14" s="58">
        <v>1</v>
      </c>
      <c r="X14" s="58">
        <v>5</v>
      </c>
      <c r="Y14" s="58">
        <v>5</v>
      </c>
      <c r="Z14" s="58">
        <v>5</v>
      </c>
      <c r="AA14" s="46">
        <v>31</v>
      </c>
    </row>
    <row r="15" spans="1:27" ht="21" customHeight="1">
      <c r="A15" s="55">
        <v>13</v>
      </c>
      <c r="B15" s="40" t="s">
        <v>117</v>
      </c>
      <c r="C15" s="56">
        <v>5</v>
      </c>
      <c r="D15" s="57">
        <v>0</v>
      </c>
      <c r="E15" s="56"/>
      <c r="F15" s="57"/>
      <c r="G15" s="56"/>
      <c r="H15" s="57"/>
      <c r="I15" s="56">
        <v>12</v>
      </c>
      <c r="J15" s="57">
        <v>13</v>
      </c>
      <c r="K15" s="56"/>
      <c r="L15" s="57"/>
      <c r="M15" s="56"/>
      <c r="N15" s="57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46">
        <v>30</v>
      </c>
    </row>
    <row r="16" spans="1:27" ht="21" customHeight="1">
      <c r="A16" s="55">
        <v>14</v>
      </c>
      <c r="B16" s="40" t="s">
        <v>45</v>
      </c>
      <c r="C16" s="56">
        <v>6</v>
      </c>
      <c r="D16" s="57">
        <v>2</v>
      </c>
      <c r="E16" s="56">
        <v>5</v>
      </c>
      <c r="F16" s="57">
        <v>15</v>
      </c>
      <c r="G16" s="56"/>
      <c r="H16" s="57"/>
      <c r="I16" s="56"/>
      <c r="J16" s="57"/>
      <c r="K16" s="56"/>
      <c r="L16" s="57"/>
      <c r="M16" s="56"/>
      <c r="N16" s="57"/>
      <c r="O16" s="58">
        <v>2</v>
      </c>
      <c r="P16" s="58">
        <v>4</v>
      </c>
      <c r="Q16" s="58">
        <v>3</v>
      </c>
      <c r="R16" s="58">
        <v>1</v>
      </c>
      <c r="S16" s="58" t="e">
        <v>#N/A</v>
      </c>
      <c r="T16" s="58" t="e">
        <v>#N/A</v>
      </c>
      <c r="U16" s="58" t="e">
        <v>#N/A</v>
      </c>
      <c r="V16" s="58" t="e">
        <v>#N/A</v>
      </c>
      <c r="W16" s="58" t="e">
        <v>#N/A</v>
      </c>
      <c r="X16" s="58" t="e">
        <v>#N/A</v>
      </c>
      <c r="Y16" s="58" t="e">
        <v>#N/A</v>
      </c>
      <c r="Z16" s="58" t="e">
        <v>#N/A</v>
      </c>
      <c r="AA16" s="46">
        <v>28</v>
      </c>
    </row>
    <row r="17" spans="1:27" ht="21" customHeight="1">
      <c r="A17" s="55">
        <v>15</v>
      </c>
      <c r="B17" s="40" t="s">
        <v>184</v>
      </c>
      <c r="C17" s="56"/>
      <c r="D17" s="57"/>
      <c r="E17" s="56"/>
      <c r="F17" s="57"/>
      <c r="G17" s="56">
        <v>0</v>
      </c>
      <c r="H17" s="57">
        <v>0</v>
      </c>
      <c r="I17" s="56">
        <v>0</v>
      </c>
      <c r="J17" s="57">
        <v>0</v>
      </c>
      <c r="K17" s="56"/>
      <c r="L17" s="57"/>
      <c r="M17" s="56">
        <v>20</v>
      </c>
      <c r="N17" s="57"/>
      <c r="O17" s="58">
        <v>2</v>
      </c>
      <c r="P17" s="58">
        <v>2</v>
      </c>
      <c r="Q17" s="58">
        <v>2</v>
      </c>
      <c r="R17" s="58">
        <v>2</v>
      </c>
      <c r="S17" s="58">
        <v>2</v>
      </c>
      <c r="T17" s="58">
        <v>2</v>
      </c>
      <c r="U17" s="58">
        <v>2</v>
      </c>
      <c r="V17" s="58">
        <v>2</v>
      </c>
      <c r="W17" s="58">
        <v>2</v>
      </c>
      <c r="X17" s="58">
        <v>2</v>
      </c>
      <c r="Y17" s="58">
        <v>1</v>
      </c>
      <c r="Z17" s="58">
        <v>2</v>
      </c>
      <c r="AA17" s="46">
        <v>20</v>
      </c>
    </row>
    <row r="18" spans="1:27" ht="21" customHeight="1">
      <c r="A18" s="55">
        <v>16</v>
      </c>
      <c r="B18" s="40" t="s">
        <v>105</v>
      </c>
      <c r="C18" s="56">
        <v>0</v>
      </c>
      <c r="D18" s="57">
        <v>0</v>
      </c>
      <c r="E18" s="56">
        <v>1</v>
      </c>
      <c r="F18" s="57"/>
      <c r="G18" s="56">
        <v>2</v>
      </c>
      <c r="H18" s="57">
        <v>8</v>
      </c>
      <c r="I18" s="56">
        <v>0</v>
      </c>
      <c r="J18" s="57">
        <v>5</v>
      </c>
      <c r="K18" s="56"/>
      <c r="L18" s="57"/>
      <c r="M18" s="56"/>
      <c r="N18" s="57"/>
      <c r="O18" s="58">
        <v>5</v>
      </c>
      <c r="P18" s="58">
        <v>5</v>
      </c>
      <c r="Q18" s="58">
        <v>4</v>
      </c>
      <c r="R18" s="58">
        <v>5</v>
      </c>
      <c r="S18" s="58">
        <v>3</v>
      </c>
      <c r="T18" s="58">
        <v>1</v>
      </c>
      <c r="U18" s="58">
        <v>5</v>
      </c>
      <c r="V18" s="58">
        <v>2</v>
      </c>
      <c r="W18" s="58">
        <v>5</v>
      </c>
      <c r="X18" s="58">
        <v>5</v>
      </c>
      <c r="Y18" s="58">
        <v>5</v>
      </c>
      <c r="Z18" s="58">
        <v>5</v>
      </c>
      <c r="AA18" s="46">
        <v>16</v>
      </c>
    </row>
    <row r="19" spans="1:27" ht="21" customHeight="1">
      <c r="A19" s="55">
        <v>17</v>
      </c>
      <c r="B19" s="40" t="s">
        <v>187</v>
      </c>
      <c r="C19" s="56"/>
      <c r="D19" s="57"/>
      <c r="E19" s="56"/>
      <c r="F19" s="57"/>
      <c r="G19" s="56">
        <v>0</v>
      </c>
      <c r="H19" s="57">
        <v>0</v>
      </c>
      <c r="I19" s="56">
        <v>0</v>
      </c>
      <c r="J19" s="57"/>
      <c r="K19" s="56"/>
      <c r="L19" s="57"/>
      <c r="M19" s="56">
        <v>13</v>
      </c>
      <c r="N19" s="57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46">
        <v>13</v>
      </c>
    </row>
    <row r="20" spans="1:27" ht="21" customHeight="1">
      <c r="A20" s="55">
        <v>18</v>
      </c>
      <c r="B20" s="40" t="s">
        <v>57</v>
      </c>
      <c r="C20" s="56"/>
      <c r="D20" s="57"/>
      <c r="E20" s="56"/>
      <c r="F20" s="57"/>
      <c r="G20" s="56">
        <v>0</v>
      </c>
      <c r="H20" s="57">
        <v>0</v>
      </c>
      <c r="I20" s="56">
        <v>6</v>
      </c>
      <c r="J20" s="57">
        <v>0</v>
      </c>
      <c r="K20" s="56"/>
      <c r="L20" s="57"/>
      <c r="M20" s="56"/>
      <c r="N20" s="115"/>
      <c r="O20" s="58">
        <v>2</v>
      </c>
      <c r="P20" s="58">
        <v>2</v>
      </c>
      <c r="Q20" s="58">
        <v>2</v>
      </c>
      <c r="R20" s="58">
        <v>2</v>
      </c>
      <c r="S20" s="58">
        <v>2</v>
      </c>
      <c r="T20" s="58">
        <v>2</v>
      </c>
      <c r="U20" s="58">
        <v>1</v>
      </c>
      <c r="V20" s="58">
        <v>2</v>
      </c>
      <c r="W20" s="58">
        <v>2</v>
      </c>
      <c r="X20" s="58">
        <v>2</v>
      </c>
      <c r="Y20" s="58">
        <v>2</v>
      </c>
      <c r="Z20" s="58">
        <v>2</v>
      </c>
      <c r="AA20" s="46">
        <v>6</v>
      </c>
    </row>
    <row r="21" spans="1:27" ht="21" customHeight="1">
      <c r="A21" s="55">
        <v>19</v>
      </c>
      <c r="B21" s="40" t="s">
        <v>63</v>
      </c>
      <c r="C21" s="56">
        <v>0</v>
      </c>
      <c r="D21" s="57">
        <v>0</v>
      </c>
      <c r="E21" s="56">
        <v>0</v>
      </c>
      <c r="F21" s="57"/>
      <c r="G21" s="56"/>
      <c r="H21" s="57"/>
      <c r="I21" s="56"/>
      <c r="J21" s="57"/>
      <c r="K21" s="56"/>
      <c r="L21" s="57"/>
      <c r="M21" s="56"/>
      <c r="N21" s="57"/>
      <c r="O21" s="58">
        <v>1</v>
      </c>
      <c r="P21" s="58">
        <v>1</v>
      </c>
      <c r="Q21" s="58">
        <v>1</v>
      </c>
      <c r="R21" s="58">
        <v>1</v>
      </c>
      <c r="S21" s="58">
        <v>1</v>
      </c>
      <c r="T21" s="58">
        <v>1</v>
      </c>
      <c r="U21" s="58">
        <v>1</v>
      </c>
      <c r="V21" s="58">
        <v>1</v>
      </c>
      <c r="W21" s="58">
        <v>1</v>
      </c>
      <c r="X21" s="58">
        <v>1</v>
      </c>
      <c r="Y21" s="58">
        <v>1</v>
      </c>
      <c r="Z21" s="58">
        <v>1</v>
      </c>
      <c r="AA21" s="46">
        <v>0</v>
      </c>
    </row>
    <row r="22" spans="1:27" ht="21" customHeight="1" thickBot="1">
      <c r="A22" s="87">
        <v>19</v>
      </c>
      <c r="B22" s="47" t="s">
        <v>135</v>
      </c>
      <c r="C22" s="83"/>
      <c r="D22" s="84"/>
      <c r="E22" s="83"/>
      <c r="F22" s="84"/>
      <c r="G22" s="83">
        <v>0</v>
      </c>
      <c r="H22" s="84">
        <v>0</v>
      </c>
      <c r="I22" s="83">
        <v>0</v>
      </c>
      <c r="J22" s="84">
        <v>0</v>
      </c>
      <c r="K22" s="83"/>
      <c r="L22" s="84"/>
      <c r="M22" s="83"/>
      <c r="N22" s="84"/>
      <c r="O22" s="85">
        <v>1</v>
      </c>
      <c r="P22" s="85">
        <v>1</v>
      </c>
      <c r="Q22" s="85">
        <v>1</v>
      </c>
      <c r="R22" s="85">
        <v>1</v>
      </c>
      <c r="S22" s="85">
        <v>1</v>
      </c>
      <c r="T22" s="85">
        <v>1</v>
      </c>
      <c r="U22" s="85">
        <v>1</v>
      </c>
      <c r="V22" s="85">
        <v>1</v>
      </c>
      <c r="W22" s="85">
        <v>1</v>
      </c>
      <c r="X22" s="85">
        <v>1</v>
      </c>
      <c r="Y22" s="85">
        <v>1</v>
      </c>
      <c r="Z22" s="85">
        <v>1</v>
      </c>
      <c r="AA22" s="86">
        <v>0</v>
      </c>
    </row>
  </sheetData>
  <mergeCells count="14">
    <mergeCell ref="C2:D2"/>
    <mergeCell ref="E2:F2"/>
    <mergeCell ref="G2:H2"/>
    <mergeCell ref="I2:J2"/>
    <mergeCell ref="K2:L2"/>
    <mergeCell ref="C1:N1"/>
    <mergeCell ref="O1:Z1"/>
    <mergeCell ref="O2:P2"/>
    <mergeCell ref="Q2:R2"/>
    <mergeCell ref="S2:T2"/>
    <mergeCell ref="U2:V2"/>
    <mergeCell ref="W2:X2"/>
    <mergeCell ref="Y2:Z2"/>
    <mergeCell ref="M2:N2"/>
  </mergeCells>
  <printOptions horizontalCentered="1"/>
  <pageMargins left="0.7874015748031497" right="0.7874015748031497" top="1.02" bottom="0.88" header="0.6" footer="0.5118110236220472"/>
  <pageSetup fitToHeight="1" fitToWidth="1" horizontalDpi="300" verticalDpi="300" orientation="landscape" paperSize="9" r:id="rId1"/>
  <headerFooter alignWithMargins="0">
    <oddHeader>&amp;C&amp;16MANNSCHAFTSWERTUNG</oddHeader>
    <oddFooter>&amp;LASVÖ Jugendturnier Attila Pinter
FIG Nr. 5.032&amp;R15. März 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Tiroler Sparkasse Bank-AG Ibk.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W0309000330</dc:creator>
  <cp:keywords/>
  <dc:description/>
  <cp:lastModifiedBy>Robert Labner</cp:lastModifiedBy>
  <cp:lastPrinted>2008-03-15T16:29:46Z</cp:lastPrinted>
  <dcterms:created xsi:type="dcterms:W3CDTF">2002-03-09T08:03:15Z</dcterms:created>
  <dcterms:modified xsi:type="dcterms:W3CDTF">2008-03-16T10:21:41Z</dcterms:modified>
  <cp:category/>
  <cp:version/>
  <cp:contentType/>
  <cp:contentStatus/>
</cp:coreProperties>
</file>