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85" activeTab="2"/>
  </bookViews>
  <sheets>
    <sheet name="Berechnung Speed" sheetId="1" r:id="rId1"/>
    <sheet name="Berechnung Freestyle" sheetId="2" r:id="rId2"/>
    <sheet name="Gesamtwertung" sheetId="3" r:id="rId3"/>
  </sheets>
  <definedNames/>
  <calcPr fullCalcOnLoad="1"/>
</workbook>
</file>

<file path=xl/sharedStrings.xml><?xml version="1.0" encoding="utf-8"?>
<sst xmlns="http://schemas.openxmlformats.org/spreadsheetml/2006/main" count="122" uniqueCount="34">
  <si>
    <t>Single Rope</t>
  </si>
  <si>
    <t>Double Dutch</t>
  </si>
  <si>
    <t>Single Rope Team Freestyle</t>
  </si>
  <si>
    <t>Double Dutch Team Freestyle</t>
  </si>
  <si>
    <t>Team</t>
  </si>
  <si>
    <t>Speed Relay</t>
  </si>
  <si>
    <t>Platz</t>
  </si>
  <si>
    <t>Double Under Relay</t>
  </si>
  <si>
    <t>Pairs Speed</t>
  </si>
  <si>
    <t>Creativity</t>
  </si>
  <si>
    <t>Difficulty</t>
  </si>
  <si>
    <t>Zeit / Platz Fehler</t>
  </si>
  <si>
    <t>Punkte</t>
  </si>
  <si>
    <t>Gesamt Punkte</t>
  </si>
  <si>
    <t>Single Rope Speed Relay</t>
  </si>
  <si>
    <t>Double Under Speed Relay</t>
  </si>
  <si>
    <t>Double Dutch Pairs Speed</t>
  </si>
  <si>
    <t>Punkte Gesamt</t>
  </si>
  <si>
    <t>Startnr.</t>
  </si>
  <si>
    <t>Giggles
Groß-Siegharts</t>
  </si>
  <si>
    <t>Jumping Cats
BRSV</t>
  </si>
  <si>
    <t>Let´s Jump
Groß-Siegharts</t>
  </si>
  <si>
    <t>Kangaroos
BRSV</t>
  </si>
  <si>
    <t>Grasshoppers
BRSV</t>
  </si>
  <si>
    <t>Flippers
BRSV</t>
  </si>
  <si>
    <t>SV OMV Gym
Gänserndorf 1</t>
  </si>
  <si>
    <t>SV OMV Gym
Gänserndorf 2</t>
  </si>
  <si>
    <t>Single Rope Pair Freestyle</t>
  </si>
  <si>
    <t>1.</t>
  </si>
  <si>
    <t>2.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</si>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</sst>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d/\ mmmm\ yyyy"/>
    <numFmt numFmtId="181" formatCode="0.0"/>
    <numFmt numFmtId="182" formatCode="_-* #,##0.000\ _D_M_-;\-* #,##0.000\ _D_M_-;_-* &quot;-&quot;??\ _D_M_-;_-@_-"/>
    <numFmt numFmtId="183" formatCode="_-* #,##0.0000\ _D_M_-;\-* #,##0.0000\ _D_M_-;_-* &quot;-&quot;??\ _D_M_-;_-@_-"/>
    <numFmt numFmtId="184" formatCode="_-* #,##0.00000\ _D_M_-;\-* #,##0.00000\ _D_M_-;_-* &quot;-&quot;??\ _D_M_-;_-@_-"/>
  </numFmts>
  <fonts count="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 textRotation="90"/>
    </xf>
    <xf numFmtId="0" fontId="0" fillId="0" borderId="2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 wrapText="1"/>
    </xf>
    <xf numFmtId="0" fontId="0" fillId="0" borderId="4" xfId="0" applyFont="1" applyBorder="1" applyAlignment="1">
      <alignment horizontal="center" textRotation="90"/>
    </xf>
    <xf numFmtId="0" fontId="2" fillId="0" borderId="0" xfId="0" applyFont="1" applyAlignment="1">
      <alignment/>
    </xf>
    <xf numFmtId="2" fontId="0" fillId="0" borderId="5" xfId="0" applyNumberFormat="1" applyFont="1" applyBorder="1" applyAlignment="1">
      <alignment horizontal="center"/>
    </xf>
    <xf numFmtId="0" fontId="4" fillId="0" borderId="0" xfId="0" applyFont="1" applyAlignment="1">
      <alignment/>
    </xf>
    <xf numFmtId="181" fontId="0" fillId="0" borderId="6" xfId="0" applyNumberFormat="1" applyFont="1" applyBorder="1" applyAlignment="1">
      <alignment horizontal="center"/>
    </xf>
    <xf numFmtId="181" fontId="0" fillId="0" borderId="7" xfId="0" applyNumberFormat="1" applyFont="1" applyBorder="1" applyAlignment="1">
      <alignment horizontal="center"/>
    </xf>
    <xf numFmtId="181" fontId="0" fillId="0" borderId="8" xfId="0" applyNumberFormat="1" applyFont="1" applyBorder="1" applyAlignment="1">
      <alignment horizontal="center"/>
    </xf>
    <xf numFmtId="181" fontId="0" fillId="0" borderId="9" xfId="0" applyNumberFormat="1" applyFont="1" applyBorder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181" fontId="0" fillId="0" borderId="11" xfId="0" applyNumberFormat="1" applyFont="1" applyBorder="1" applyAlignment="1">
      <alignment horizontal="center"/>
    </xf>
    <xf numFmtId="181" fontId="0" fillId="0" borderId="12" xfId="0" applyNumberFormat="1" applyFont="1" applyBorder="1" applyAlignment="1">
      <alignment horizontal="center"/>
    </xf>
    <xf numFmtId="181" fontId="0" fillId="0" borderId="13" xfId="0" applyNumberFormat="1" applyFont="1" applyBorder="1" applyAlignment="1">
      <alignment horizontal="center"/>
    </xf>
    <xf numFmtId="181" fontId="0" fillId="0" borderId="14" xfId="0" applyNumberFormat="1" applyFont="1" applyBorder="1" applyAlignment="1">
      <alignment horizontal="center"/>
    </xf>
    <xf numFmtId="181" fontId="0" fillId="0" borderId="15" xfId="0" applyNumberFormat="1" applyFont="1" applyBorder="1" applyAlignment="1">
      <alignment horizontal="center"/>
    </xf>
    <xf numFmtId="181" fontId="0" fillId="0" borderId="16" xfId="0" applyNumberFormat="1" applyFont="1" applyBorder="1" applyAlignment="1">
      <alignment horizontal="center"/>
    </xf>
    <xf numFmtId="181" fontId="0" fillId="0" borderId="17" xfId="0" applyNumberFormat="1" applyFont="1" applyBorder="1" applyAlignment="1">
      <alignment horizontal="center"/>
    </xf>
    <xf numFmtId="181" fontId="0" fillId="0" borderId="18" xfId="0" applyNumberFormat="1" applyFont="1" applyBorder="1" applyAlignment="1">
      <alignment horizontal="center"/>
    </xf>
    <xf numFmtId="181" fontId="0" fillId="0" borderId="19" xfId="0" applyNumberFormat="1" applyFont="1" applyBorder="1" applyAlignment="1">
      <alignment horizontal="center"/>
    </xf>
    <xf numFmtId="181" fontId="0" fillId="0" borderId="20" xfId="0" applyNumberFormat="1" applyFont="1" applyBorder="1" applyAlignment="1">
      <alignment horizontal="center"/>
    </xf>
    <xf numFmtId="181" fontId="0" fillId="0" borderId="21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81" fontId="0" fillId="0" borderId="26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4" fillId="2" borderId="27" xfId="0" applyFont="1" applyFill="1" applyBorder="1" applyAlignment="1">
      <alignment horizontal="center" wrapText="1"/>
    </xf>
    <xf numFmtId="0" fontId="4" fillId="3" borderId="28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 wrapText="1"/>
    </xf>
    <xf numFmtId="0" fontId="5" fillId="4" borderId="29" xfId="0" applyFont="1" applyFill="1" applyBorder="1" applyAlignment="1">
      <alignment wrapText="1"/>
    </xf>
    <xf numFmtId="0" fontId="5" fillId="5" borderId="30" xfId="0" applyFont="1" applyFill="1" applyBorder="1" applyAlignment="1">
      <alignment wrapText="1"/>
    </xf>
    <xf numFmtId="0" fontId="1" fillId="6" borderId="31" xfId="0" applyFont="1" applyFill="1" applyBorder="1" applyAlignment="1">
      <alignment wrapText="1"/>
    </xf>
    <xf numFmtId="0" fontId="6" fillId="7" borderId="32" xfId="0" applyFont="1" applyFill="1" applyBorder="1" applyAlignment="1">
      <alignment horizontal="center" wrapText="1"/>
    </xf>
    <xf numFmtId="0" fontId="6" fillId="8" borderId="33" xfId="0" applyFont="1" applyFill="1" applyBorder="1" applyAlignment="1">
      <alignment horizontal="center" wrapText="1"/>
    </xf>
    <xf numFmtId="0" fontId="4" fillId="9" borderId="33" xfId="0" applyFont="1" applyFill="1" applyBorder="1" applyAlignment="1">
      <alignment/>
    </xf>
    <xf numFmtId="0" fontId="0" fillId="3" borderId="34" xfId="0" applyFont="1" applyFill="1" applyBorder="1" applyAlignment="1">
      <alignment horizontal="center" textRotation="90"/>
    </xf>
    <xf numFmtId="0" fontId="0" fillId="3" borderId="1" xfId="0" applyFont="1" applyFill="1" applyBorder="1" applyAlignment="1">
      <alignment horizontal="center" textRotation="90"/>
    </xf>
    <xf numFmtId="0" fontId="0" fillId="3" borderId="35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textRotation="90"/>
    </xf>
    <xf numFmtId="0" fontId="0" fillId="3" borderId="4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4" fillId="3" borderId="37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5" fillId="7" borderId="32" xfId="0" applyFont="1" applyFill="1" applyBorder="1" applyAlignment="1">
      <alignment horizontal="center" textRotation="90" wrapText="1"/>
    </xf>
    <xf numFmtId="2" fontId="5" fillId="7" borderId="38" xfId="0" applyNumberFormat="1" applyFont="1" applyFill="1" applyBorder="1" applyAlignment="1">
      <alignment horizontal="center"/>
    </xf>
    <xf numFmtId="2" fontId="5" fillId="7" borderId="39" xfId="0" applyNumberFormat="1" applyFont="1" applyFill="1" applyBorder="1" applyAlignment="1">
      <alignment horizontal="center"/>
    </xf>
    <xf numFmtId="0" fontId="2" fillId="9" borderId="32" xfId="0" applyFont="1" applyFill="1" applyBorder="1" applyAlignment="1">
      <alignment horizontal="center"/>
    </xf>
    <xf numFmtId="0" fontId="2" fillId="9" borderId="40" xfId="0" applyFont="1" applyFill="1" applyBorder="1" applyAlignment="1">
      <alignment horizontal="center"/>
    </xf>
    <xf numFmtId="0" fontId="2" fillId="9" borderId="41" xfId="0" applyFont="1" applyFill="1" applyBorder="1" applyAlignment="1">
      <alignment horizontal="center"/>
    </xf>
    <xf numFmtId="0" fontId="2" fillId="9" borderId="42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2" fillId="9" borderId="32" xfId="0" applyFont="1" applyFill="1" applyBorder="1" applyAlignment="1">
      <alignment/>
    </xf>
    <xf numFmtId="0" fontId="4" fillId="10" borderId="32" xfId="0" applyFont="1" applyFill="1" applyBorder="1" applyAlignment="1">
      <alignment/>
    </xf>
    <xf numFmtId="1" fontId="2" fillId="0" borderId="0" xfId="0" applyNumberFormat="1" applyFont="1" applyAlignment="1">
      <alignment horizontal="center"/>
    </xf>
    <xf numFmtId="181" fontId="5" fillId="7" borderId="38" xfId="0" applyNumberFormat="1" applyFont="1" applyFill="1" applyBorder="1" applyAlignment="1">
      <alignment horizontal="center"/>
    </xf>
    <xf numFmtId="181" fontId="5" fillId="7" borderId="39" xfId="0" applyNumberFormat="1" applyFont="1" applyFill="1" applyBorder="1" applyAlignment="1">
      <alignment horizontal="center"/>
    </xf>
    <xf numFmtId="0" fontId="0" fillId="3" borderId="40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0" fontId="0" fillId="2" borderId="46" xfId="0" applyFont="1" applyFill="1" applyBorder="1" applyAlignment="1">
      <alignment horizontal="center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4" fontId="2" fillId="0" borderId="32" xfId="0" applyNumberFormat="1" applyFont="1" applyBorder="1" applyAlignment="1">
      <alignment horizontal="center" wrapText="1"/>
    </xf>
    <xf numFmtId="4" fontId="0" fillId="0" borderId="32" xfId="0" applyNumberFormat="1" applyBorder="1" applyAlignment="1">
      <alignment horizontal="center"/>
    </xf>
    <xf numFmtId="0" fontId="5" fillId="5" borderId="49" xfId="0" applyFont="1" applyFill="1" applyBorder="1" applyAlignment="1">
      <alignment horizontal="left" vertical="center" wrapText="1"/>
    </xf>
    <xf numFmtId="0" fontId="5" fillId="5" borderId="39" xfId="0" applyFont="1" applyFill="1" applyBorder="1" applyAlignment="1">
      <alignment horizontal="left" vertical="center" wrapText="1"/>
    </xf>
    <xf numFmtId="1" fontId="2" fillId="0" borderId="32" xfId="0" applyNumberFormat="1" applyFont="1" applyBorder="1" applyAlignment="1">
      <alignment horizontal="center" wrapText="1"/>
    </xf>
    <xf numFmtId="1" fontId="0" fillId="0" borderId="32" xfId="0" applyNumberFormat="1" applyBorder="1" applyAlignment="1">
      <alignment horizontal="center"/>
    </xf>
    <xf numFmtId="0" fontId="4" fillId="6" borderId="50" xfId="0" applyFont="1" applyFill="1" applyBorder="1" applyAlignment="1">
      <alignment horizontal="left" wrapText="1"/>
    </xf>
    <xf numFmtId="0" fontId="4" fillId="6" borderId="38" xfId="0" applyFont="1" applyFill="1" applyBorder="1" applyAlignment="1">
      <alignment horizontal="left" wrapText="1"/>
    </xf>
    <xf numFmtId="0" fontId="6" fillId="4" borderId="49" xfId="0" applyFont="1" applyFill="1" applyBorder="1" applyAlignment="1">
      <alignment horizontal="left" wrapText="1"/>
    </xf>
    <xf numFmtId="0" fontId="6" fillId="4" borderId="38" xfId="0" applyFont="1" applyFill="1" applyBorder="1" applyAlignment="1">
      <alignment horizontal="left" wrapText="1"/>
    </xf>
    <xf numFmtId="0" fontId="5" fillId="4" borderId="49" xfId="0" applyFont="1" applyFill="1" applyBorder="1" applyAlignment="1">
      <alignment horizontal="left" vertical="center" wrapText="1"/>
    </xf>
    <xf numFmtId="0" fontId="5" fillId="4" borderId="38" xfId="0" applyFont="1" applyFill="1" applyBorder="1" applyAlignment="1">
      <alignment horizontal="left" vertical="center" wrapText="1"/>
    </xf>
    <xf numFmtId="0" fontId="6" fillId="4" borderId="49" xfId="0" applyFont="1" applyFill="1" applyBorder="1" applyAlignment="1">
      <alignment horizontal="left" vertical="center" wrapText="1"/>
    </xf>
    <xf numFmtId="0" fontId="6" fillId="4" borderId="38" xfId="0" applyFont="1" applyFill="1" applyBorder="1" applyAlignment="1">
      <alignment horizontal="left" vertical="center" wrapText="1"/>
    </xf>
    <xf numFmtId="4" fontId="6" fillId="7" borderId="40" xfId="0" applyNumberFormat="1" applyFont="1" applyFill="1" applyBorder="1" applyAlignment="1">
      <alignment horizontal="center" wrapText="1"/>
    </xf>
    <xf numFmtId="4" fontId="5" fillId="7" borderId="41" xfId="0" applyNumberFormat="1" applyFont="1" applyFill="1" applyBorder="1" applyAlignment="1">
      <alignment horizontal="center"/>
    </xf>
    <xf numFmtId="4" fontId="5" fillId="7" borderId="42" xfId="0" applyNumberFormat="1" applyFont="1" applyFill="1" applyBorder="1" applyAlignment="1">
      <alignment horizontal="center"/>
    </xf>
    <xf numFmtId="0" fontId="2" fillId="10" borderId="49" xfId="0" applyFont="1" applyFill="1" applyBorder="1" applyAlignment="1">
      <alignment horizontal="center"/>
    </xf>
    <xf numFmtId="0" fontId="0" fillId="10" borderId="38" xfId="0" applyFont="1" applyFill="1" applyBorder="1" applyAlignment="1">
      <alignment horizontal="center"/>
    </xf>
    <xf numFmtId="0" fontId="2" fillId="10" borderId="51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10" borderId="49" xfId="0" applyFont="1" applyFill="1" applyBorder="1" applyAlignment="1">
      <alignment horizontal="center"/>
    </xf>
    <xf numFmtId="0" fontId="0" fillId="10" borderId="39" xfId="0" applyFont="1" applyFill="1" applyBorder="1" applyAlignment="1">
      <alignment horizontal="center"/>
    </xf>
    <xf numFmtId="0" fontId="4" fillId="9" borderId="50" xfId="0" applyFont="1" applyFill="1" applyBorder="1" applyAlignment="1">
      <alignment horizontal="center"/>
    </xf>
    <xf numFmtId="0" fontId="4" fillId="9" borderId="38" xfId="0" applyFont="1" applyFill="1" applyBorder="1" applyAlignment="1">
      <alignment horizontal="center"/>
    </xf>
    <xf numFmtId="0" fontId="4" fillId="9" borderId="49" xfId="0" applyFont="1" applyFill="1" applyBorder="1" applyAlignment="1">
      <alignment horizontal="center"/>
    </xf>
    <xf numFmtId="0" fontId="2" fillId="10" borderId="50" xfId="0" applyFont="1" applyFill="1" applyBorder="1" applyAlignment="1">
      <alignment horizontal="center"/>
    </xf>
    <xf numFmtId="0" fontId="1" fillId="9" borderId="49" xfId="0" applyFont="1" applyFill="1" applyBorder="1" applyAlignment="1">
      <alignment horizontal="center"/>
    </xf>
    <xf numFmtId="0" fontId="1" fillId="9" borderId="3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E12" sqref="E12"/>
    </sheetView>
  </sheetViews>
  <sheetFormatPr defaultColWidth="11.421875" defaultRowHeight="12.75"/>
  <cols>
    <col min="1" max="1" width="7.8515625" style="1" bestFit="1" customWidth="1"/>
    <col min="2" max="2" width="14.57421875" style="6" bestFit="1" customWidth="1"/>
    <col min="3" max="3" width="11.421875" style="1" customWidth="1"/>
    <col min="4" max="4" width="5.7109375" style="1" customWidth="1"/>
    <col min="5" max="5" width="11.421875" style="1" customWidth="1"/>
    <col min="6" max="6" width="5.7109375" style="1" customWidth="1"/>
    <col min="7" max="7" width="11.421875" style="1" customWidth="1"/>
    <col min="8" max="8" width="5.7109375" style="1" customWidth="1"/>
    <col min="9" max="9" width="7.421875" style="1" customWidth="1"/>
    <col min="10" max="16384" width="11.421875" style="6" customWidth="1"/>
  </cols>
  <sheetData>
    <row r="1" spans="1:9" s="1" customFormat="1" ht="15" thickBot="1">
      <c r="A1" s="56"/>
      <c r="B1" s="57"/>
      <c r="C1" s="74" t="s">
        <v>0</v>
      </c>
      <c r="D1" s="74"/>
      <c r="E1" s="74"/>
      <c r="F1" s="74"/>
      <c r="G1" s="74" t="s">
        <v>1</v>
      </c>
      <c r="H1" s="74"/>
      <c r="I1" s="58"/>
    </row>
    <row r="2" spans="1:9" ht="46.5" customHeight="1" thickBot="1">
      <c r="A2" s="64" t="s">
        <v>18</v>
      </c>
      <c r="B2" s="49" t="s">
        <v>4</v>
      </c>
      <c r="C2" s="53" t="s">
        <v>5</v>
      </c>
      <c r="D2" s="51" t="s">
        <v>6</v>
      </c>
      <c r="E2" s="55" t="s">
        <v>7</v>
      </c>
      <c r="F2" s="52" t="s">
        <v>6</v>
      </c>
      <c r="G2" s="53" t="s">
        <v>8</v>
      </c>
      <c r="H2" s="54" t="s">
        <v>6</v>
      </c>
      <c r="I2" s="61" t="s">
        <v>13</v>
      </c>
    </row>
    <row r="3" spans="1:9" ht="27.75" customHeight="1">
      <c r="A3" s="65">
        <v>1</v>
      </c>
      <c r="B3" s="47" t="s">
        <v>23</v>
      </c>
      <c r="C3" s="25">
        <v>204</v>
      </c>
      <c r="D3" s="26" t="s">
        <v>28</v>
      </c>
      <c r="E3" s="27">
        <v>153</v>
      </c>
      <c r="F3" s="28" t="s">
        <v>28</v>
      </c>
      <c r="G3" s="25">
        <v>108</v>
      </c>
      <c r="H3" s="29" t="s">
        <v>28</v>
      </c>
      <c r="I3" s="72">
        <f>G3+E3+C3</f>
        <v>465</v>
      </c>
    </row>
    <row r="4" spans="1:9" ht="27.75" customHeight="1">
      <c r="A4" s="66">
        <v>2</v>
      </c>
      <c r="B4" s="45" t="s">
        <v>24</v>
      </c>
      <c r="C4" s="30">
        <v>221</v>
      </c>
      <c r="D4" s="31" t="s">
        <v>32</v>
      </c>
      <c r="E4" s="32">
        <v>237</v>
      </c>
      <c r="F4" s="33" t="s">
        <v>30</v>
      </c>
      <c r="G4" s="30">
        <v>173</v>
      </c>
      <c r="H4" s="34" t="s">
        <v>31</v>
      </c>
      <c r="I4" s="72">
        <f aca="true" t="shared" si="0" ref="I4:I10">G4+E4+C4</f>
        <v>631</v>
      </c>
    </row>
    <row r="5" spans="1:9" ht="27.75" customHeight="1">
      <c r="A5" s="66">
        <v>3</v>
      </c>
      <c r="B5" s="45" t="s">
        <v>25</v>
      </c>
      <c r="C5" s="30">
        <v>239</v>
      </c>
      <c r="D5" s="31" t="s">
        <v>31</v>
      </c>
      <c r="E5" s="32">
        <v>249</v>
      </c>
      <c r="F5" s="33" t="s">
        <v>29</v>
      </c>
      <c r="G5" s="30">
        <v>186</v>
      </c>
      <c r="H5" s="34" t="s">
        <v>29</v>
      </c>
      <c r="I5" s="72">
        <f t="shared" si="0"/>
        <v>674</v>
      </c>
    </row>
    <row r="6" spans="1:9" ht="27.75" customHeight="1">
      <c r="A6" s="66">
        <v>4</v>
      </c>
      <c r="B6" s="45" t="s">
        <v>26</v>
      </c>
      <c r="C6" s="30">
        <v>215</v>
      </c>
      <c r="D6" s="31" t="s">
        <v>33</v>
      </c>
      <c r="E6" s="32">
        <v>198</v>
      </c>
      <c r="F6" s="33" t="s">
        <v>33</v>
      </c>
      <c r="G6" s="30">
        <v>135</v>
      </c>
      <c r="H6" s="34" t="s">
        <v>33</v>
      </c>
      <c r="I6" s="72">
        <f t="shared" si="0"/>
        <v>548</v>
      </c>
    </row>
    <row r="7" spans="1:9" ht="27.75" customHeight="1">
      <c r="A7" s="66">
        <v>5</v>
      </c>
      <c r="B7" s="45" t="s">
        <v>19</v>
      </c>
      <c r="C7" s="30">
        <v>246</v>
      </c>
      <c r="D7" s="31" t="s">
        <v>29</v>
      </c>
      <c r="E7" s="32">
        <v>228</v>
      </c>
      <c r="F7" s="33" t="s">
        <v>32</v>
      </c>
      <c r="G7" s="30">
        <v>164</v>
      </c>
      <c r="H7" s="34" t="s">
        <v>32</v>
      </c>
      <c r="I7" s="72">
        <f t="shared" si="0"/>
        <v>638</v>
      </c>
    </row>
    <row r="8" spans="1:9" ht="27.75" customHeight="1">
      <c r="A8" s="66">
        <v>6</v>
      </c>
      <c r="B8" s="45" t="s">
        <v>20</v>
      </c>
      <c r="C8" s="30">
        <v>255</v>
      </c>
      <c r="D8" s="31" t="s">
        <v>28</v>
      </c>
      <c r="E8" s="32">
        <v>229</v>
      </c>
      <c r="F8" s="33" t="s">
        <v>31</v>
      </c>
      <c r="G8" s="30">
        <v>181</v>
      </c>
      <c r="H8" s="34" t="s">
        <v>30</v>
      </c>
      <c r="I8" s="72">
        <f t="shared" si="0"/>
        <v>665</v>
      </c>
    </row>
    <row r="9" spans="1:9" ht="27.75" customHeight="1">
      <c r="A9" s="66">
        <v>7</v>
      </c>
      <c r="B9" s="45" t="s">
        <v>21</v>
      </c>
      <c r="C9" s="30">
        <v>244</v>
      </c>
      <c r="D9" s="31" t="s">
        <v>30</v>
      </c>
      <c r="E9" s="32">
        <v>254</v>
      </c>
      <c r="F9" s="33" t="s">
        <v>28</v>
      </c>
      <c r="G9" s="30">
        <v>200</v>
      </c>
      <c r="H9" s="34" t="s">
        <v>28</v>
      </c>
      <c r="I9" s="72">
        <f t="shared" si="0"/>
        <v>698</v>
      </c>
    </row>
    <row r="10" spans="1:9" ht="27.75" customHeight="1" thickBot="1">
      <c r="A10" s="67">
        <v>8</v>
      </c>
      <c r="B10" s="46" t="s">
        <v>22</v>
      </c>
      <c r="C10" s="35">
        <v>263</v>
      </c>
      <c r="D10" s="36" t="s">
        <v>28</v>
      </c>
      <c r="E10" s="37">
        <v>270</v>
      </c>
      <c r="F10" s="38" t="s">
        <v>28</v>
      </c>
      <c r="G10" s="35">
        <v>205</v>
      </c>
      <c r="H10" s="39" t="s">
        <v>28</v>
      </c>
      <c r="I10" s="73">
        <f t="shared" si="0"/>
        <v>738</v>
      </c>
    </row>
    <row r="12" ht="14.25">
      <c r="E12" s="71"/>
    </row>
  </sheetData>
  <mergeCells count="2">
    <mergeCell ref="C1:F1"/>
    <mergeCell ref="G1:H1"/>
  </mergeCells>
  <printOptions/>
  <pageMargins left="0.75" right="0.61" top="1.37" bottom="1" header="0.4921259845" footer="0.4921259845"/>
  <pageSetup horizontalDpi="300" verticalDpi="300" orientation="landscape" paperSize="9" r:id="rId1"/>
  <headerFooter alignWithMargins="0">
    <oddHeader>&amp;L&amp;"Arial,Fett"&amp;14Österreichische Team Meisterschaft Rope Skipping 2006
Speed Ergebnisse&amp;R&amp;"Arial,Fett"&amp;12Oberwart 27.05.2006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"/>
  <sheetViews>
    <sheetView zoomScale="98" zoomScaleNormal="98" workbookViewId="0" topLeftCell="A1">
      <selection activeCell="H12" sqref="H12"/>
    </sheetView>
  </sheetViews>
  <sheetFormatPr defaultColWidth="11.421875" defaultRowHeight="12.75"/>
  <cols>
    <col min="1" max="1" width="8.00390625" style="6" bestFit="1" customWidth="1"/>
    <col min="2" max="2" width="14.7109375" style="6" customWidth="1"/>
    <col min="3" max="5" width="3.7109375" style="1" customWidth="1"/>
    <col min="6" max="6" width="4.00390625" style="1" customWidth="1"/>
    <col min="7" max="8" width="3.7109375" style="1" customWidth="1"/>
    <col min="9" max="9" width="5.57421875" style="1" bestFit="1" customWidth="1"/>
    <col min="10" max="10" width="6.421875" style="1" customWidth="1"/>
    <col min="11" max="11" width="3.28125" style="1" bestFit="1" customWidth="1"/>
    <col min="12" max="17" width="3.7109375" style="1" customWidth="1"/>
    <col min="18" max="18" width="5.57421875" style="1" bestFit="1" customWidth="1"/>
    <col min="19" max="19" width="6.57421875" style="1" customWidth="1"/>
    <col min="20" max="20" width="3.28125" style="1" bestFit="1" customWidth="1"/>
    <col min="21" max="26" width="3.7109375" style="1" customWidth="1"/>
    <col min="27" max="27" width="5.57421875" style="1" bestFit="1" customWidth="1"/>
    <col min="28" max="28" width="8.00390625" style="1" bestFit="1" customWidth="1"/>
    <col min="29" max="29" width="3.421875" style="1" customWidth="1"/>
    <col min="30" max="30" width="7.57421875" style="1" customWidth="1"/>
    <col min="31" max="16384" width="11.421875" style="6" customWidth="1"/>
  </cols>
  <sheetData>
    <row r="1" spans="1:30" s="1" customFormat="1" ht="15" thickBot="1">
      <c r="A1" s="56"/>
      <c r="B1" s="57"/>
      <c r="C1" s="75" t="s">
        <v>27</v>
      </c>
      <c r="D1" s="76"/>
      <c r="E1" s="76"/>
      <c r="F1" s="76"/>
      <c r="G1" s="76"/>
      <c r="H1" s="76"/>
      <c r="I1" s="76"/>
      <c r="J1" s="76"/>
      <c r="K1" s="77"/>
      <c r="L1" s="75" t="s">
        <v>2</v>
      </c>
      <c r="M1" s="76"/>
      <c r="N1" s="76"/>
      <c r="O1" s="76"/>
      <c r="P1" s="76"/>
      <c r="Q1" s="76"/>
      <c r="R1" s="76"/>
      <c r="S1" s="76"/>
      <c r="T1" s="77"/>
      <c r="U1" s="75" t="s">
        <v>3</v>
      </c>
      <c r="V1" s="76"/>
      <c r="W1" s="76"/>
      <c r="X1" s="76"/>
      <c r="Y1" s="76"/>
      <c r="Z1" s="76"/>
      <c r="AA1" s="76"/>
      <c r="AB1" s="76"/>
      <c r="AC1" s="77"/>
      <c r="AD1" s="68"/>
    </row>
    <row r="2" spans="1:30" ht="46.5" customHeight="1" thickBot="1">
      <c r="A2" s="69" t="s">
        <v>18</v>
      </c>
      <c r="B2" s="49" t="s">
        <v>4</v>
      </c>
      <c r="C2" s="78" t="s">
        <v>9</v>
      </c>
      <c r="D2" s="79"/>
      <c r="E2" s="79"/>
      <c r="F2" s="79" t="s">
        <v>10</v>
      </c>
      <c r="G2" s="79"/>
      <c r="H2" s="79"/>
      <c r="I2" s="4" t="s">
        <v>11</v>
      </c>
      <c r="J2" s="5" t="s">
        <v>12</v>
      </c>
      <c r="K2" s="2" t="s">
        <v>6</v>
      </c>
      <c r="L2" s="78" t="s">
        <v>9</v>
      </c>
      <c r="M2" s="79"/>
      <c r="N2" s="79"/>
      <c r="O2" s="79" t="s">
        <v>10</v>
      </c>
      <c r="P2" s="79"/>
      <c r="Q2" s="79"/>
      <c r="R2" s="4" t="s">
        <v>11</v>
      </c>
      <c r="S2" s="5" t="s">
        <v>12</v>
      </c>
      <c r="T2" s="3" t="s">
        <v>6</v>
      </c>
      <c r="U2" s="78" t="s">
        <v>9</v>
      </c>
      <c r="V2" s="79"/>
      <c r="W2" s="79"/>
      <c r="X2" s="79" t="s">
        <v>10</v>
      </c>
      <c r="Y2" s="79"/>
      <c r="Z2" s="79"/>
      <c r="AA2" s="4" t="s">
        <v>11</v>
      </c>
      <c r="AB2" s="5" t="s">
        <v>12</v>
      </c>
      <c r="AC2" s="2" t="s">
        <v>6</v>
      </c>
      <c r="AD2" s="61" t="s">
        <v>13</v>
      </c>
    </row>
    <row r="3" spans="1:30" ht="25.5">
      <c r="A3" s="65">
        <v>1</v>
      </c>
      <c r="B3" s="47" t="s">
        <v>23</v>
      </c>
      <c r="C3" s="9">
        <v>1.5</v>
      </c>
      <c r="D3" s="10">
        <v>1.5</v>
      </c>
      <c r="E3" s="11">
        <v>2.5</v>
      </c>
      <c r="F3" s="12">
        <v>2</v>
      </c>
      <c r="G3" s="10">
        <v>2</v>
      </c>
      <c r="H3" s="11">
        <v>2</v>
      </c>
      <c r="I3" s="13">
        <v>0</v>
      </c>
      <c r="J3" s="7">
        <f aca="true" t="shared" si="0" ref="J3:J10">((C3+D3+E3)/3+(F3+G3+H3)/3-I3)*25</f>
        <v>95.83333333333333</v>
      </c>
      <c r="K3" s="14" t="s">
        <v>28</v>
      </c>
      <c r="L3" s="9">
        <v>1.5</v>
      </c>
      <c r="M3" s="10">
        <v>2</v>
      </c>
      <c r="N3" s="11">
        <v>1.5</v>
      </c>
      <c r="O3" s="12">
        <v>2</v>
      </c>
      <c r="P3" s="10">
        <v>1.5</v>
      </c>
      <c r="Q3" s="11">
        <v>2</v>
      </c>
      <c r="R3" s="13">
        <v>0</v>
      </c>
      <c r="S3" s="7">
        <f aca="true" t="shared" si="1" ref="S3:S10">((L3+M3+N3)/3+(O3+P3+Q3)/3-R3)*25</f>
        <v>87.5</v>
      </c>
      <c r="T3" s="14" t="s">
        <v>28</v>
      </c>
      <c r="U3" s="9">
        <v>2.5</v>
      </c>
      <c r="V3" s="10">
        <v>2</v>
      </c>
      <c r="W3" s="11">
        <v>2</v>
      </c>
      <c r="X3" s="12">
        <v>2</v>
      </c>
      <c r="Y3" s="10">
        <v>1.5</v>
      </c>
      <c r="Z3" s="11">
        <v>1.5</v>
      </c>
      <c r="AA3" s="13">
        <v>2</v>
      </c>
      <c r="AB3" s="7">
        <f aca="true" t="shared" si="2" ref="AB3:AB10">((U3+V3+W3)/3+(X3+Y3+Z3)/3-AA3)*25</f>
        <v>45.83333333333333</v>
      </c>
      <c r="AC3" s="14" t="s">
        <v>28</v>
      </c>
      <c r="AD3" s="62">
        <f aca="true" t="shared" si="3" ref="AD3:AD10">S3+J3+AB3</f>
        <v>229.16666666666663</v>
      </c>
    </row>
    <row r="4" spans="1:30" ht="25.5">
      <c r="A4" s="66">
        <v>2</v>
      </c>
      <c r="B4" s="45" t="s">
        <v>24</v>
      </c>
      <c r="C4" s="15">
        <v>2</v>
      </c>
      <c r="D4" s="16">
        <v>2.5</v>
      </c>
      <c r="E4" s="17">
        <v>1.5</v>
      </c>
      <c r="F4" s="18">
        <v>3.5</v>
      </c>
      <c r="G4" s="16">
        <v>2.5</v>
      </c>
      <c r="H4" s="17">
        <v>2.5</v>
      </c>
      <c r="I4" s="13">
        <v>0</v>
      </c>
      <c r="J4" s="7">
        <f t="shared" si="0"/>
        <v>120.83333333333334</v>
      </c>
      <c r="K4" s="19" t="s">
        <v>32</v>
      </c>
      <c r="L4" s="15">
        <v>2.5</v>
      </c>
      <c r="M4" s="16">
        <v>2.5</v>
      </c>
      <c r="N4" s="17">
        <v>1.5</v>
      </c>
      <c r="O4" s="18">
        <v>3.5</v>
      </c>
      <c r="P4" s="16">
        <v>3.5</v>
      </c>
      <c r="Q4" s="17">
        <v>3.5</v>
      </c>
      <c r="R4" s="13">
        <v>0</v>
      </c>
      <c r="S4" s="7">
        <f t="shared" si="1"/>
        <v>141.66666666666666</v>
      </c>
      <c r="T4" s="19" t="s">
        <v>31</v>
      </c>
      <c r="U4" s="15">
        <v>2</v>
      </c>
      <c r="V4" s="16">
        <v>2</v>
      </c>
      <c r="W4" s="17">
        <v>1</v>
      </c>
      <c r="X4" s="18">
        <v>2</v>
      </c>
      <c r="Y4" s="16">
        <v>2</v>
      </c>
      <c r="Z4" s="17">
        <v>2</v>
      </c>
      <c r="AA4" s="13">
        <v>0</v>
      </c>
      <c r="AB4" s="7">
        <f t="shared" si="2"/>
        <v>91.66666666666667</v>
      </c>
      <c r="AC4" s="19" t="s">
        <v>32</v>
      </c>
      <c r="AD4" s="62">
        <f t="shared" si="3"/>
        <v>354.1666666666667</v>
      </c>
    </row>
    <row r="5" spans="1:30" ht="25.5">
      <c r="A5" s="66">
        <v>3</v>
      </c>
      <c r="B5" s="45" t="s">
        <v>25</v>
      </c>
      <c r="C5" s="15">
        <v>3</v>
      </c>
      <c r="D5" s="16">
        <v>3.5</v>
      </c>
      <c r="E5" s="17">
        <v>2</v>
      </c>
      <c r="F5" s="18">
        <v>3.5</v>
      </c>
      <c r="G5" s="16">
        <v>3.5</v>
      </c>
      <c r="H5" s="17">
        <v>4</v>
      </c>
      <c r="I5" s="13">
        <v>0</v>
      </c>
      <c r="J5" s="7">
        <f t="shared" si="0"/>
        <v>162.5</v>
      </c>
      <c r="K5" s="19" t="s">
        <v>31</v>
      </c>
      <c r="L5" s="15">
        <v>3.5</v>
      </c>
      <c r="M5" s="16">
        <v>4</v>
      </c>
      <c r="N5" s="17">
        <v>4</v>
      </c>
      <c r="O5" s="18">
        <v>3.5</v>
      </c>
      <c r="P5" s="16">
        <v>4</v>
      </c>
      <c r="Q5" s="17">
        <v>4</v>
      </c>
      <c r="R5" s="13">
        <v>0</v>
      </c>
      <c r="S5" s="7">
        <f t="shared" si="1"/>
        <v>191.66666666666669</v>
      </c>
      <c r="T5" s="19" t="s">
        <v>30</v>
      </c>
      <c r="U5" s="15">
        <v>3</v>
      </c>
      <c r="V5" s="16">
        <v>3</v>
      </c>
      <c r="W5" s="17">
        <v>3</v>
      </c>
      <c r="X5" s="18">
        <v>2.5</v>
      </c>
      <c r="Y5" s="16">
        <v>3</v>
      </c>
      <c r="Z5" s="17">
        <v>3.5</v>
      </c>
      <c r="AA5" s="13">
        <v>0</v>
      </c>
      <c r="AB5" s="7">
        <f>((U5+V5+W5)/3+(X5+Y5+Z5)/3-AA5)*25</f>
        <v>150</v>
      </c>
      <c r="AC5" s="19" t="s">
        <v>30</v>
      </c>
      <c r="AD5" s="62">
        <f t="shared" si="3"/>
        <v>504.1666666666667</v>
      </c>
    </row>
    <row r="6" spans="1:30" ht="25.5">
      <c r="A6" s="66">
        <v>4</v>
      </c>
      <c r="B6" s="45" t="s">
        <v>26</v>
      </c>
      <c r="C6" s="15">
        <v>3</v>
      </c>
      <c r="D6" s="16">
        <v>2</v>
      </c>
      <c r="E6" s="17">
        <v>2</v>
      </c>
      <c r="F6" s="18">
        <v>3</v>
      </c>
      <c r="G6" s="16">
        <v>2</v>
      </c>
      <c r="H6" s="17">
        <v>2</v>
      </c>
      <c r="I6" s="13">
        <v>0</v>
      </c>
      <c r="J6" s="7">
        <f t="shared" si="0"/>
        <v>116.66666666666667</v>
      </c>
      <c r="K6" s="19" t="s">
        <v>33</v>
      </c>
      <c r="L6" s="15">
        <v>2</v>
      </c>
      <c r="M6" s="16">
        <v>3.5</v>
      </c>
      <c r="N6" s="17">
        <v>1</v>
      </c>
      <c r="O6" s="18">
        <v>2.5</v>
      </c>
      <c r="P6" s="16">
        <v>2.5</v>
      </c>
      <c r="Q6" s="17">
        <v>2</v>
      </c>
      <c r="R6" s="13">
        <v>0</v>
      </c>
      <c r="S6" s="7">
        <f t="shared" si="1"/>
        <v>112.5</v>
      </c>
      <c r="T6" s="19" t="s">
        <v>32</v>
      </c>
      <c r="U6" s="15">
        <v>2</v>
      </c>
      <c r="V6" s="16">
        <v>3</v>
      </c>
      <c r="W6" s="17">
        <v>2.5</v>
      </c>
      <c r="X6" s="18">
        <v>1.5</v>
      </c>
      <c r="Y6" s="16">
        <v>1.5</v>
      </c>
      <c r="Z6" s="17">
        <v>1.5</v>
      </c>
      <c r="AA6" s="13">
        <v>0</v>
      </c>
      <c r="AB6" s="7">
        <f t="shared" si="2"/>
        <v>100</v>
      </c>
      <c r="AC6" s="19" t="s">
        <v>33</v>
      </c>
      <c r="AD6" s="62">
        <f t="shared" si="3"/>
        <v>329.1666666666667</v>
      </c>
    </row>
    <row r="7" spans="1:30" ht="25.5">
      <c r="A7" s="66">
        <v>5</v>
      </c>
      <c r="B7" s="45" t="s">
        <v>19</v>
      </c>
      <c r="C7" s="15">
        <v>2.5</v>
      </c>
      <c r="D7" s="16">
        <v>4</v>
      </c>
      <c r="E7" s="17">
        <v>4</v>
      </c>
      <c r="F7" s="18">
        <v>3.5</v>
      </c>
      <c r="G7" s="16">
        <v>3.5</v>
      </c>
      <c r="H7" s="17">
        <v>3</v>
      </c>
      <c r="I7" s="13">
        <v>0</v>
      </c>
      <c r="J7" s="7">
        <f t="shared" si="0"/>
        <v>170.83333333333334</v>
      </c>
      <c r="K7" s="19" t="s">
        <v>30</v>
      </c>
      <c r="L7" s="15">
        <v>4</v>
      </c>
      <c r="M7" s="16">
        <v>4</v>
      </c>
      <c r="N7" s="17">
        <v>4</v>
      </c>
      <c r="O7" s="18">
        <v>4</v>
      </c>
      <c r="P7" s="16">
        <v>3.5</v>
      </c>
      <c r="Q7" s="17">
        <v>3.5</v>
      </c>
      <c r="R7" s="13">
        <v>0</v>
      </c>
      <c r="S7" s="7">
        <f t="shared" si="1"/>
        <v>191.66666666666666</v>
      </c>
      <c r="T7" s="19" t="s">
        <v>30</v>
      </c>
      <c r="U7" s="15">
        <v>2.5</v>
      </c>
      <c r="V7" s="16">
        <v>2</v>
      </c>
      <c r="W7" s="17">
        <v>2</v>
      </c>
      <c r="X7" s="18">
        <v>2.5</v>
      </c>
      <c r="Y7" s="16">
        <v>2</v>
      </c>
      <c r="Z7" s="17">
        <v>2.5</v>
      </c>
      <c r="AA7" s="13">
        <v>0</v>
      </c>
      <c r="AB7" s="7">
        <f t="shared" si="2"/>
        <v>112.5</v>
      </c>
      <c r="AC7" s="19" t="s">
        <v>31</v>
      </c>
      <c r="AD7" s="62">
        <f t="shared" si="3"/>
        <v>475</v>
      </c>
    </row>
    <row r="8" spans="1:30" ht="25.5">
      <c r="A8" s="66">
        <v>6</v>
      </c>
      <c r="B8" s="45" t="s">
        <v>20</v>
      </c>
      <c r="C8" s="15">
        <v>5</v>
      </c>
      <c r="D8" s="16">
        <v>4.5</v>
      </c>
      <c r="E8" s="17">
        <v>4.5</v>
      </c>
      <c r="F8" s="18">
        <v>4.5</v>
      </c>
      <c r="G8" s="16">
        <v>4.5</v>
      </c>
      <c r="H8" s="17">
        <v>4.5</v>
      </c>
      <c r="I8" s="13">
        <v>0</v>
      </c>
      <c r="J8" s="7">
        <f t="shared" si="0"/>
        <v>229.16666666666669</v>
      </c>
      <c r="K8" s="19" t="s">
        <v>29</v>
      </c>
      <c r="L8" s="15">
        <v>4.5</v>
      </c>
      <c r="M8" s="16">
        <v>4.5</v>
      </c>
      <c r="N8" s="17">
        <v>4.5</v>
      </c>
      <c r="O8" s="18">
        <v>4.5</v>
      </c>
      <c r="P8" s="16">
        <v>4.5</v>
      </c>
      <c r="Q8" s="17">
        <v>4.5</v>
      </c>
      <c r="R8" s="13">
        <v>0</v>
      </c>
      <c r="S8" s="7">
        <f t="shared" si="1"/>
        <v>225</v>
      </c>
      <c r="T8" s="19" t="s">
        <v>29</v>
      </c>
      <c r="U8" s="15">
        <v>3.5</v>
      </c>
      <c r="V8" s="16">
        <v>5</v>
      </c>
      <c r="W8" s="17">
        <v>3.5</v>
      </c>
      <c r="X8" s="18">
        <v>2.5</v>
      </c>
      <c r="Y8" s="16">
        <v>3</v>
      </c>
      <c r="Z8" s="17">
        <v>3</v>
      </c>
      <c r="AA8" s="13">
        <v>0</v>
      </c>
      <c r="AB8" s="7">
        <f t="shared" si="2"/>
        <v>170.83333333333334</v>
      </c>
      <c r="AC8" s="19" t="s">
        <v>29</v>
      </c>
      <c r="AD8" s="62">
        <f t="shared" si="3"/>
        <v>625</v>
      </c>
    </row>
    <row r="9" spans="1:30" ht="25.5">
      <c r="A9" s="66">
        <v>7</v>
      </c>
      <c r="B9" s="45" t="s">
        <v>21</v>
      </c>
      <c r="C9" s="15">
        <v>4.5</v>
      </c>
      <c r="D9" s="16">
        <v>4</v>
      </c>
      <c r="E9" s="17">
        <v>6</v>
      </c>
      <c r="F9" s="18">
        <v>5</v>
      </c>
      <c r="G9" s="16">
        <v>5</v>
      </c>
      <c r="H9" s="17">
        <v>5.5</v>
      </c>
      <c r="I9" s="13">
        <v>0</v>
      </c>
      <c r="J9" s="7">
        <f t="shared" si="0"/>
        <v>250</v>
      </c>
      <c r="K9" s="19" t="s">
        <v>28</v>
      </c>
      <c r="L9" s="15">
        <v>4</v>
      </c>
      <c r="M9" s="16">
        <v>4.5</v>
      </c>
      <c r="N9" s="17">
        <v>5</v>
      </c>
      <c r="O9" s="18">
        <v>4.5</v>
      </c>
      <c r="P9" s="16">
        <v>4.5</v>
      </c>
      <c r="Q9" s="17">
        <v>5</v>
      </c>
      <c r="R9" s="13">
        <v>0</v>
      </c>
      <c r="S9" s="7">
        <f t="shared" si="1"/>
        <v>229.16666666666669</v>
      </c>
      <c r="T9" s="19" t="s">
        <v>28</v>
      </c>
      <c r="U9" s="15">
        <v>4</v>
      </c>
      <c r="V9" s="16">
        <v>3.5</v>
      </c>
      <c r="W9" s="17">
        <v>4</v>
      </c>
      <c r="X9" s="18">
        <v>4</v>
      </c>
      <c r="Y9" s="16">
        <v>3</v>
      </c>
      <c r="Z9" s="17">
        <v>3</v>
      </c>
      <c r="AA9" s="13">
        <v>0</v>
      </c>
      <c r="AB9" s="7">
        <f t="shared" si="2"/>
        <v>179.16666666666669</v>
      </c>
      <c r="AC9" s="19" t="s">
        <v>28</v>
      </c>
      <c r="AD9" s="62">
        <f t="shared" si="3"/>
        <v>658.3333333333334</v>
      </c>
    </row>
    <row r="10" spans="1:30" ht="26.25" thickBot="1">
      <c r="A10" s="67">
        <v>8</v>
      </c>
      <c r="B10" s="46" t="s">
        <v>22</v>
      </c>
      <c r="C10" s="20">
        <v>5.5</v>
      </c>
      <c r="D10" s="21">
        <v>6.5</v>
      </c>
      <c r="E10" s="22">
        <v>6</v>
      </c>
      <c r="F10" s="23">
        <v>8</v>
      </c>
      <c r="G10" s="21">
        <v>5.5</v>
      </c>
      <c r="H10" s="22">
        <v>6</v>
      </c>
      <c r="I10" s="40">
        <v>0</v>
      </c>
      <c r="J10" s="41">
        <f t="shared" si="0"/>
        <v>312.5</v>
      </c>
      <c r="K10" s="24" t="s">
        <v>28</v>
      </c>
      <c r="L10" s="20">
        <v>2</v>
      </c>
      <c r="M10" s="21">
        <v>3.5</v>
      </c>
      <c r="N10" s="22">
        <v>6</v>
      </c>
      <c r="O10" s="23">
        <v>5.5</v>
      </c>
      <c r="P10" s="21">
        <v>5.5</v>
      </c>
      <c r="Q10" s="22">
        <v>5.5</v>
      </c>
      <c r="R10" s="40">
        <v>0</v>
      </c>
      <c r="S10" s="41">
        <f t="shared" si="1"/>
        <v>233.33333333333334</v>
      </c>
      <c r="T10" s="24" t="s">
        <v>28</v>
      </c>
      <c r="U10" s="20">
        <v>6</v>
      </c>
      <c r="V10" s="21">
        <v>6</v>
      </c>
      <c r="W10" s="22">
        <v>6</v>
      </c>
      <c r="X10" s="23">
        <v>7</v>
      </c>
      <c r="Y10" s="21">
        <v>7</v>
      </c>
      <c r="Z10" s="22">
        <v>6.5</v>
      </c>
      <c r="AA10" s="40">
        <v>0</v>
      </c>
      <c r="AB10" s="41">
        <f t="shared" si="2"/>
        <v>320.8333333333333</v>
      </c>
      <c r="AC10" s="24" t="s">
        <v>28</v>
      </c>
      <c r="AD10" s="63">
        <f t="shared" si="3"/>
        <v>866.6666666666667</v>
      </c>
    </row>
    <row r="11" spans="1:30" ht="14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</sheetData>
  <mergeCells count="9">
    <mergeCell ref="C1:K1"/>
    <mergeCell ref="U1:AC1"/>
    <mergeCell ref="U2:W2"/>
    <mergeCell ref="X2:Z2"/>
    <mergeCell ref="L2:N2"/>
    <mergeCell ref="O2:Q2"/>
    <mergeCell ref="C2:E2"/>
    <mergeCell ref="F2:H2"/>
    <mergeCell ref="L1:T1"/>
  </mergeCells>
  <printOptions/>
  <pageMargins left="0.34" right="0.21" top="1.32" bottom="1" header="0.36" footer="0.4921259845"/>
  <pageSetup horizontalDpi="600" verticalDpi="600" orientation="landscape" paperSize="9" scale="99" r:id="rId1"/>
  <headerFooter alignWithMargins="0">
    <oddHeader>&amp;L&amp;"Arial,Fett"&amp;14Österreichische Team Meisterschaft Rope Skipping 2006
Bewertungen Freestyle&amp;R&amp;"Arial,Fett"&amp;12 Oberwart 27.05.2006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D19" sqref="D19"/>
    </sheetView>
  </sheetViews>
  <sheetFormatPr defaultColWidth="11.421875" defaultRowHeight="12.75"/>
  <cols>
    <col min="1" max="1" width="8.421875" style="6" customWidth="1"/>
    <col min="2" max="2" width="6.28125" style="6" customWidth="1"/>
    <col min="3" max="3" width="16.421875" style="6" customWidth="1"/>
    <col min="4" max="9" width="15.140625" style="1" customWidth="1"/>
    <col min="10" max="10" width="11.421875" style="1" customWidth="1"/>
    <col min="11" max="16384" width="11.421875" style="6" customWidth="1"/>
  </cols>
  <sheetData>
    <row r="1" spans="1:10" s="8" customFormat="1" ht="46.5" customHeight="1" thickBot="1">
      <c r="A1" s="70" t="s">
        <v>18</v>
      </c>
      <c r="B1" s="50" t="s">
        <v>6</v>
      </c>
      <c r="C1" s="49" t="s">
        <v>4</v>
      </c>
      <c r="D1" s="43" t="s">
        <v>14</v>
      </c>
      <c r="E1" s="44" t="s">
        <v>15</v>
      </c>
      <c r="F1" s="59" t="s">
        <v>16</v>
      </c>
      <c r="G1" s="60" t="s">
        <v>27</v>
      </c>
      <c r="H1" s="42" t="s">
        <v>2</v>
      </c>
      <c r="I1" s="42" t="s">
        <v>3</v>
      </c>
      <c r="J1" s="48" t="s">
        <v>17</v>
      </c>
    </row>
    <row r="2" spans="1:10" ht="17.25" customHeight="1" thickBot="1">
      <c r="A2" s="106">
        <v>1</v>
      </c>
      <c r="B2" s="103" t="s">
        <v>28</v>
      </c>
      <c r="C2" s="86" t="s">
        <v>23</v>
      </c>
      <c r="D2" s="84">
        <f>'Berechnung Speed'!C3</f>
        <v>204</v>
      </c>
      <c r="E2" s="84">
        <f>'Berechnung Speed'!E3</f>
        <v>153</v>
      </c>
      <c r="F2" s="84">
        <f>'Berechnung Speed'!G3</f>
        <v>108</v>
      </c>
      <c r="G2" s="80">
        <f>'Berechnung Freestyle'!$J$3</f>
        <v>95.83333333333333</v>
      </c>
      <c r="H2" s="80">
        <f>'Berechnung Freestyle'!$S$3</f>
        <v>87.5</v>
      </c>
      <c r="I2" s="80">
        <f>'Berechnung Freestyle'!$AB$3</f>
        <v>45.83333333333333</v>
      </c>
      <c r="J2" s="94">
        <f>SUM(D2:I3)</f>
        <v>694.1666666666667</v>
      </c>
    </row>
    <row r="3" spans="1:10" ht="15" thickBot="1">
      <c r="A3" s="98"/>
      <c r="B3" s="104"/>
      <c r="C3" s="87"/>
      <c r="D3" s="85"/>
      <c r="E3" s="85"/>
      <c r="F3" s="85"/>
      <c r="G3" s="81"/>
      <c r="H3" s="81"/>
      <c r="I3" s="81"/>
      <c r="J3" s="95"/>
    </row>
    <row r="4" spans="1:10" ht="17.25" customHeight="1" thickBot="1">
      <c r="A4" s="97">
        <v>2</v>
      </c>
      <c r="B4" s="105" t="s">
        <v>32</v>
      </c>
      <c r="C4" s="88" t="s">
        <v>24</v>
      </c>
      <c r="D4" s="84">
        <f>'Berechnung Speed'!C4</f>
        <v>221</v>
      </c>
      <c r="E4" s="84">
        <f>'Berechnung Speed'!E4</f>
        <v>237</v>
      </c>
      <c r="F4" s="84">
        <f>'Berechnung Speed'!G4</f>
        <v>173</v>
      </c>
      <c r="G4" s="80">
        <f>'Berechnung Freestyle'!$J$4</f>
        <v>120.83333333333334</v>
      </c>
      <c r="H4" s="80">
        <f>'Berechnung Freestyle'!$S$4</f>
        <v>141.66666666666666</v>
      </c>
      <c r="I4" s="80">
        <f>'Berechnung Freestyle'!$AB$4</f>
        <v>91.66666666666667</v>
      </c>
      <c r="J4" s="94">
        <f>SUM(D4:I5)</f>
        <v>985.1666666666666</v>
      </c>
    </row>
    <row r="5" spans="1:10" ht="15" thickBot="1">
      <c r="A5" s="98"/>
      <c r="B5" s="104"/>
      <c r="C5" s="89"/>
      <c r="D5" s="85"/>
      <c r="E5" s="85"/>
      <c r="F5" s="85"/>
      <c r="G5" s="81"/>
      <c r="H5" s="81"/>
      <c r="I5" s="81"/>
      <c r="J5" s="95"/>
    </row>
    <row r="6" spans="1:10" ht="17.25" customHeight="1" thickBot="1">
      <c r="A6" s="99">
        <v>3</v>
      </c>
      <c r="B6" s="105" t="s">
        <v>30</v>
      </c>
      <c r="C6" s="90" t="s">
        <v>25</v>
      </c>
      <c r="D6" s="84">
        <f>'Berechnung Speed'!C5</f>
        <v>239</v>
      </c>
      <c r="E6" s="84">
        <f>'Berechnung Speed'!E5</f>
        <v>249</v>
      </c>
      <c r="F6" s="84">
        <f>'Berechnung Speed'!G5</f>
        <v>186</v>
      </c>
      <c r="G6" s="80">
        <f>'Berechnung Freestyle'!$J$5</f>
        <v>162.5</v>
      </c>
      <c r="H6" s="80">
        <f>'Berechnung Freestyle'!$S$5</f>
        <v>191.66666666666669</v>
      </c>
      <c r="I6" s="80">
        <f>'Berechnung Freestyle'!$AB$5</f>
        <v>150</v>
      </c>
      <c r="J6" s="94">
        <f>SUM(D6:I7)</f>
        <v>1178.1666666666667</v>
      </c>
    </row>
    <row r="7" spans="1:10" ht="15" thickBot="1">
      <c r="A7" s="98"/>
      <c r="B7" s="104"/>
      <c r="C7" s="91"/>
      <c r="D7" s="100"/>
      <c r="E7" s="85"/>
      <c r="F7" s="85"/>
      <c r="G7" s="81"/>
      <c r="H7" s="81"/>
      <c r="I7" s="81"/>
      <c r="J7" s="95"/>
    </row>
    <row r="8" spans="1:10" ht="17.25" customHeight="1" thickBot="1">
      <c r="A8" s="99">
        <v>4</v>
      </c>
      <c r="B8" s="105" t="s">
        <v>33</v>
      </c>
      <c r="C8" s="92" t="s">
        <v>26</v>
      </c>
      <c r="D8" s="84">
        <f>'Berechnung Speed'!C6</f>
        <v>215</v>
      </c>
      <c r="E8" s="84">
        <f>'Berechnung Speed'!E6</f>
        <v>198</v>
      </c>
      <c r="F8" s="84">
        <f>'Berechnung Speed'!G6</f>
        <v>135</v>
      </c>
      <c r="G8" s="80">
        <f>'Berechnung Freestyle'!$J$6</f>
        <v>116.66666666666667</v>
      </c>
      <c r="H8" s="80">
        <f>'Berechnung Freestyle'!$S$6</f>
        <v>112.5</v>
      </c>
      <c r="I8" s="80">
        <f>'Berechnung Freestyle'!$AB$6</f>
        <v>100</v>
      </c>
      <c r="J8" s="94">
        <f>SUM(D8:I9)</f>
        <v>877.1666666666666</v>
      </c>
    </row>
    <row r="9" spans="1:10" ht="15" thickBot="1">
      <c r="A9" s="98"/>
      <c r="B9" s="104"/>
      <c r="C9" s="93"/>
      <c r="D9" s="85"/>
      <c r="E9" s="85"/>
      <c r="F9" s="85"/>
      <c r="G9" s="81"/>
      <c r="H9" s="81"/>
      <c r="I9" s="81"/>
      <c r="J9" s="95"/>
    </row>
    <row r="10" spans="1:10" ht="17.25" customHeight="1" thickBot="1">
      <c r="A10" s="99">
        <v>5</v>
      </c>
      <c r="B10" s="105" t="s">
        <v>31</v>
      </c>
      <c r="C10" s="92" t="s">
        <v>19</v>
      </c>
      <c r="D10" s="84">
        <f>'Berechnung Speed'!C7</f>
        <v>246</v>
      </c>
      <c r="E10" s="84">
        <f>'Berechnung Speed'!E7</f>
        <v>228</v>
      </c>
      <c r="F10" s="84">
        <f>'Berechnung Speed'!G7</f>
        <v>164</v>
      </c>
      <c r="G10" s="80">
        <f>'Berechnung Freestyle'!$J$7</f>
        <v>170.83333333333334</v>
      </c>
      <c r="H10" s="80">
        <f>'Berechnung Freestyle'!$S$7</f>
        <v>191.66666666666666</v>
      </c>
      <c r="I10" s="80">
        <f>'Berechnung Freestyle'!$AB$7</f>
        <v>112.5</v>
      </c>
      <c r="J10" s="94">
        <f>SUM(D10:I11)</f>
        <v>1113</v>
      </c>
    </row>
    <row r="11" spans="1:10" ht="15" thickBot="1">
      <c r="A11" s="98"/>
      <c r="B11" s="104"/>
      <c r="C11" s="93"/>
      <c r="D11" s="85"/>
      <c r="E11" s="85"/>
      <c r="F11" s="85"/>
      <c r="G11" s="81"/>
      <c r="H11" s="81"/>
      <c r="I11" s="81"/>
      <c r="J11" s="95"/>
    </row>
    <row r="12" spans="1:10" ht="17.25" customHeight="1" thickBot="1">
      <c r="A12" s="99">
        <v>6</v>
      </c>
      <c r="B12" s="105" t="s">
        <v>29</v>
      </c>
      <c r="C12" s="92" t="s">
        <v>20</v>
      </c>
      <c r="D12" s="84">
        <f>'Berechnung Speed'!C8</f>
        <v>255</v>
      </c>
      <c r="E12" s="84">
        <f>'Berechnung Speed'!E8</f>
        <v>229</v>
      </c>
      <c r="F12" s="84">
        <f>'Berechnung Speed'!G8</f>
        <v>181</v>
      </c>
      <c r="G12" s="80">
        <f>'Berechnung Freestyle'!$J$8</f>
        <v>229.16666666666669</v>
      </c>
      <c r="H12" s="80">
        <f>'Berechnung Freestyle'!$S$8</f>
        <v>225</v>
      </c>
      <c r="I12" s="80">
        <f>'Berechnung Freestyle'!$AB$8</f>
        <v>170.83333333333334</v>
      </c>
      <c r="J12" s="94">
        <f>SUM(D12:I13)</f>
        <v>1290</v>
      </c>
    </row>
    <row r="13" spans="1:10" ht="15" thickBot="1">
      <c r="A13" s="98"/>
      <c r="B13" s="104"/>
      <c r="C13" s="93"/>
      <c r="D13" s="85"/>
      <c r="E13" s="85"/>
      <c r="F13" s="85"/>
      <c r="G13" s="81"/>
      <c r="H13" s="81"/>
      <c r="I13" s="81"/>
      <c r="J13" s="95"/>
    </row>
    <row r="14" spans="1:10" ht="17.25" customHeight="1" thickBot="1">
      <c r="A14" s="99">
        <v>7</v>
      </c>
      <c r="B14" s="105" t="s">
        <v>28</v>
      </c>
      <c r="C14" s="92" t="s">
        <v>21</v>
      </c>
      <c r="D14" s="84">
        <f>'Berechnung Speed'!C9</f>
        <v>244</v>
      </c>
      <c r="E14" s="84">
        <f>'Berechnung Speed'!E9</f>
        <v>254</v>
      </c>
      <c r="F14" s="84">
        <f>'Berechnung Speed'!G9</f>
        <v>200</v>
      </c>
      <c r="G14" s="80">
        <f>'Berechnung Freestyle'!$J$9</f>
        <v>250</v>
      </c>
      <c r="H14" s="80">
        <f>'Berechnung Freestyle'!$S$9</f>
        <v>229.16666666666669</v>
      </c>
      <c r="I14" s="80">
        <f>'Berechnung Freestyle'!$AB$9</f>
        <v>179.16666666666669</v>
      </c>
      <c r="J14" s="94">
        <f>SUM(D14:I15)</f>
        <v>1356.3333333333335</v>
      </c>
    </row>
    <row r="15" spans="1:10" ht="15" thickBot="1">
      <c r="A15" s="98"/>
      <c r="B15" s="104"/>
      <c r="C15" s="93"/>
      <c r="D15" s="85"/>
      <c r="E15" s="85"/>
      <c r="F15" s="85"/>
      <c r="G15" s="81"/>
      <c r="H15" s="81"/>
      <c r="I15" s="81"/>
      <c r="J15" s="95"/>
    </row>
    <row r="16" spans="1:10" ht="17.25" customHeight="1" thickBot="1">
      <c r="A16" s="101">
        <v>8</v>
      </c>
      <c r="B16" s="107" t="s">
        <v>28</v>
      </c>
      <c r="C16" s="82" t="s">
        <v>22</v>
      </c>
      <c r="D16" s="84">
        <f>'Berechnung Speed'!C10</f>
        <v>263</v>
      </c>
      <c r="E16" s="84">
        <f>'Berechnung Speed'!E10</f>
        <v>270</v>
      </c>
      <c r="F16" s="84">
        <f>'Berechnung Speed'!G10</f>
        <v>205</v>
      </c>
      <c r="G16" s="80">
        <f>'Berechnung Freestyle'!$J$10</f>
        <v>312.5</v>
      </c>
      <c r="H16" s="80">
        <f>'Berechnung Freestyle'!$S$10</f>
        <v>233.33333333333334</v>
      </c>
      <c r="I16" s="80">
        <f>'Berechnung Freestyle'!$AB$10</f>
        <v>320.8333333333333</v>
      </c>
      <c r="J16" s="94">
        <f>SUM(D16:I17)</f>
        <v>1604.6666666666665</v>
      </c>
    </row>
    <row r="17" spans="1:10" ht="15" thickBot="1">
      <c r="A17" s="102"/>
      <c r="B17" s="108"/>
      <c r="C17" s="83"/>
      <c r="D17" s="85"/>
      <c r="E17" s="85"/>
      <c r="F17" s="85"/>
      <c r="G17" s="81"/>
      <c r="H17" s="81"/>
      <c r="I17" s="81"/>
      <c r="J17" s="96"/>
    </row>
    <row r="18" spans="1:10" ht="17.25" customHeight="1">
      <c r="A18"/>
      <c r="B18"/>
      <c r="C18"/>
      <c r="D18"/>
      <c r="E18"/>
      <c r="F18"/>
      <c r="G18"/>
      <c r="H18"/>
      <c r="I18"/>
      <c r="J18"/>
    </row>
    <row r="19" spans="1:10" ht="17.25" customHeight="1">
      <c r="A19"/>
      <c r="B19"/>
      <c r="C19"/>
      <c r="D19"/>
      <c r="E19"/>
      <c r="F19"/>
      <c r="G19"/>
      <c r="H19"/>
      <c r="I19"/>
      <c r="J19"/>
    </row>
  </sheetData>
  <mergeCells count="80">
    <mergeCell ref="A2:A3"/>
    <mergeCell ref="D16:D17"/>
    <mergeCell ref="B16:B17"/>
    <mergeCell ref="D12:D13"/>
    <mergeCell ref="D14:D15"/>
    <mergeCell ref="C12:C13"/>
    <mergeCell ref="C14:C15"/>
    <mergeCell ref="A8:A9"/>
    <mergeCell ref="A10:A11"/>
    <mergeCell ref="A16:A17"/>
    <mergeCell ref="B2:B3"/>
    <mergeCell ref="B4:B5"/>
    <mergeCell ref="B6:B7"/>
    <mergeCell ref="B8:B9"/>
    <mergeCell ref="B10:B11"/>
    <mergeCell ref="B12:B13"/>
    <mergeCell ref="B14:B15"/>
    <mergeCell ref="A12:A13"/>
    <mergeCell ref="A14:A15"/>
    <mergeCell ref="E4:E5"/>
    <mergeCell ref="E6:E7"/>
    <mergeCell ref="D4:D5"/>
    <mergeCell ref="D6:D7"/>
    <mergeCell ref="D8:D9"/>
    <mergeCell ref="D10:D11"/>
    <mergeCell ref="C10:C11"/>
    <mergeCell ref="A4:A5"/>
    <mergeCell ref="A6:A7"/>
    <mergeCell ref="I10:I11"/>
    <mergeCell ref="I12:I13"/>
    <mergeCell ref="I14:I15"/>
    <mergeCell ref="D2:D3"/>
    <mergeCell ref="E2:E3"/>
    <mergeCell ref="I2:I3"/>
    <mergeCell ref="I4:I5"/>
    <mergeCell ref="I6:I7"/>
    <mergeCell ref="I8:I9"/>
    <mergeCell ref="H4:H5"/>
    <mergeCell ref="E16:E17"/>
    <mergeCell ref="E10:E11"/>
    <mergeCell ref="E12:E13"/>
    <mergeCell ref="E14:E15"/>
    <mergeCell ref="F14:F15"/>
    <mergeCell ref="F12:F13"/>
    <mergeCell ref="H16:H17"/>
    <mergeCell ref="F16:F17"/>
    <mergeCell ref="G16:G17"/>
    <mergeCell ref="F10:F11"/>
    <mergeCell ref="G10:G11"/>
    <mergeCell ref="H10:H11"/>
    <mergeCell ref="G12:G13"/>
    <mergeCell ref="H12:H13"/>
    <mergeCell ref="G2:G3"/>
    <mergeCell ref="H2:H3"/>
    <mergeCell ref="F6:F7"/>
    <mergeCell ref="F8:F9"/>
    <mergeCell ref="H6:H7"/>
    <mergeCell ref="G8:G9"/>
    <mergeCell ref="H8:H9"/>
    <mergeCell ref="G6:G7"/>
    <mergeCell ref="F4:F5"/>
    <mergeCell ref="G4:G5"/>
    <mergeCell ref="J2:J3"/>
    <mergeCell ref="J4:J5"/>
    <mergeCell ref="J6:J7"/>
    <mergeCell ref="J8:J9"/>
    <mergeCell ref="J10:J11"/>
    <mergeCell ref="J12:J13"/>
    <mergeCell ref="J14:J15"/>
    <mergeCell ref="J16:J17"/>
    <mergeCell ref="I16:I17"/>
    <mergeCell ref="C16:C17"/>
    <mergeCell ref="E8:E9"/>
    <mergeCell ref="C2:C3"/>
    <mergeCell ref="C4:C5"/>
    <mergeCell ref="C6:C7"/>
    <mergeCell ref="C8:C9"/>
    <mergeCell ref="G14:G15"/>
    <mergeCell ref="H14:H15"/>
    <mergeCell ref="F2:F3"/>
  </mergeCells>
  <printOptions/>
  <pageMargins left="0.49" right="0.21" top="1.27" bottom="1" header="0.45" footer="0.4921259845"/>
  <pageSetup horizontalDpi="600" verticalDpi="600" orientation="landscape" paperSize="9" r:id="rId1"/>
  <headerFooter alignWithMargins="0">
    <oddHeader>&amp;L&amp;"Arial,Fett"&amp;14Österreichische Team Meisterschaft Rope Skipping 2006
Gesamtwertung&amp;C&amp;"Arial,Fett"&amp;14
&amp;R&amp;"Arial,Fett"&amp;12Oberwart 27.05.2006</oddHeader>
  </headerFooter>
  <ignoredErrors>
    <ignoredError sqref="I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Haase 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v42</dc:creator>
  <cp:keywords/>
  <dc:description/>
  <cp:lastModifiedBy>Robert Labner</cp:lastModifiedBy>
  <cp:lastPrinted>2006-05-27T20:23:01Z</cp:lastPrinted>
  <dcterms:created xsi:type="dcterms:W3CDTF">2004-06-01T19:31:08Z</dcterms:created>
  <dcterms:modified xsi:type="dcterms:W3CDTF">2006-05-28T15:34:12Z</dcterms:modified>
  <cp:category/>
  <cp:version/>
  <cp:contentType/>
  <cp:contentStatus/>
</cp:coreProperties>
</file>